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2060"/>
  </bookViews>
  <sheets>
    <sheet name="Кадр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1" i="1" l="1"/>
  <c r="H470" i="1" l="1"/>
  <c r="G470" i="1"/>
  <c r="F470" i="1"/>
  <c r="H463" i="1"/>
  <c r="G463" i="1"/>
  <c r="F463" i="1"/>
  <c r="H458" i="1"/>
  <c r="G458" i="1"/>
  <c r="F458" i="1"/>
  <c r="H454" i="1"/>
  <c r="G454" i="1"/>
  <c r="F454" i="1"/>
  <c r="H447" i="1"/>
  <c r="G447" i="1"/>
  <c r="F447" i="1"/>
  <c r="H439" i="1"/>
  <c r="G439" i="1"/>
  <c r="F439" i="1"/>
  <c r="H434" i="1"/>
  <c r="G434" i="1"/>
  <c r="F434" i="1"/>
  <c r="H415" i="1"/>
  <c r="G415" i="1"/>
  <c r="F415" i="1"/>
  <c r="H410" i="1"/>
  <c r="G410" i="1"/>
  <c r="F410" i="1"/>
  <c r="H406" i="1"/>
  <c r="G406" i="1"/>
  <c r="F406" i="1"/>
  <c r="H401" i="1"/>
  <c r="G401" i="1"/>
  <c r="F401" i="1"/>
  <c r="H389" i="1"/>
  <c r="G389" i="1"/>
  <c r="F389" i="1"/>
  <c r="H358" i="1"/>
  <c r="G358" i="1"/>
  <c r="F358" i="1"/>
  <c r="H351" i="1"/>
  <c r="G351" i="1"/>
  <c r="F351" i="1"/>
  <c r="H333" i="1"/>
  <c r="G333" i="1"/>
  <c r="F333" i="1"/>
  <c r="H327" i="1"/>
  <c r="G327" i="1"/>
  <c r="F327" i="1"/>
  <c r="H319" i="1"/>
  <c r="G319" i="1"/>
  <c r="F319" i="1"/>
  <c r="H291" i="1"/>
  <c r="G291" i="1"/>
  <c r="F291" i="1"/>
  <c r="H287" i="1"/>
  <c r="G287" i="1"/>
  <c r="F287" i="1"/>
  <c r="H253" i="1"/>
  <c r="G253" i="1"/>
  <c r="F253" i="1"/>
  <c r="H240" i="1"/>
  <c r="G240" i="1"/>
  <c r="F240" i="1"/>
  <c r="H144" i="1"/>
  <c r="G144" i="1"/>
  <c r="F144" i="1"/>
  <c r="H127" i="1"/>
  <c r="G127" i="1"/>
  <c r="F127" i="1"/>
  <c r="H114" i="1"/>
  <c r="G114" i="1"/>
  <c r="F114" i="1"/>
  <c r="H110" i="1"/>
  <c r="G110" i="1"/>
  <c r="F110" i="1"/>
  <c r="H103" i="1"/>
  <c r="G103" i="1"/>
  <c r="F103" i="1"/>
  <c r="H83" i="1"/>
  <c r="G83" i="1"/>
  <c r="F83" i="1"/>
  <c r="H24" i="1"/>
  <c r="G24" i="1"/>
  <c r="F24" i="1"/>
  <c r="H11" i="1"/>
  <c r="G11" i="1"/>
  <c r="F11" i="1"/>
  <c r="G471" i="1" l="1"/>
  <c r="H471" i="1"/>
</calcChain>
</file>

<file path=xl/sharedStrings.xml><?xml version="1.0" encoding="utf-8"?>
<sst xmlns="http://schemas.openxmlformats.org/spreadsheetml/2006/main" count="500" uniqueCount="383">
  <si>
    <t>№ п/п</t>
  </si>
  <si>
    <t>Наименование выпускаемой продукции (ассортимент)</t>
  </si>
  <si>
    <t>Обеспеченность трудовыми ресурсами</t>
  </si>
  <si>
    <t>Потребность (чел.)</t>
  </si>
  <si>
    <t>Количество вакансий, размещенных на портале "Работа в России" (чел.)</t>
  </si>
  <si>
    <t>Наименование предприятия</t>
  </si>
  <si>
    <t>Фактическая численность Персонала основной специальности</t>
  </si>
  <si>
    <t>АО «Балтийская линия»</t>
  </si>
  <si>
    <t>АО «Верхневолжский кожевенный завод»</t>
  </si>
  <si>
    <t>АО «Военторг-Юг»</t>
  </si>
  <si>
    <t>АО «Донская обувь»</t>
  </si>
  <si>
    <t>АО «Кондраковский завод резиновой обуви»</t>
  </si>
  <si>
    <t>АО «Корд»</t>
  </si>
  <si>
    <t>АО «Кукморский валяльно-войлочный комбинат»</t>
  </si>
  <si>
    <t>АО «Лента»</t>
  </si>
  <si>
    <t>ОАО «Московская шерстопрядильная фабрика»</t>
  </si>
  <si>
    <t>АО НПФ «ОРТ»</t>
  </si>
  <si>
    <t>АО «Павлово-Посадский камвольщик»</t>
  </si>
  <si>
    <t>АО «Паритет»</t>
  </si>
  <si>
    <t>АО «Пушкинский текстиль»</t>
  </si>
  <si>
    <t>АО «Русская кожа»</t>
  </si>
  <si>
    <t>АО «Фетровая фабрика»</t>
  </si>
  <si>
    <t>АО ХБК «Шуйские ситцы»</t>
  </si>
  <si>
    <t>ЗАО «Горизонт»</t>
  </si>
  <si>
    <t>ЗАО «Донобувь»</t>
  </si>
  <si>
    <t>ЗАО «Московская Ордена Трудового красного знамени обувная фабрика «Парижская коммуна»</t>
  </si>
  <si>
    <t>ЗАО «Псковская швейная фабрика «Славянка»</t>
  </si>
  <si>
    <t>ЗАО «Сибирь»</t>
  </si>
  <si>
    <t>ЗАО «Щелковская шелкоткацкая фабрика»</t>
  </si>
  <si>
    <t>ООО «Акватикс-про»</t>
  </si>
  <si>
    <t>ООО «Алиан»</t>
  </si>
  <si>
    <t>ООО «Альметьевская чулочно-носочная фабрика «Алсу»</t>
  </si>
  <si>
    <t>ООО «Альтернатива»</t>
  </si>
  <si>
    <t>ООО «Арамид»</t>
  </si>
  <si>
    <t>ООО «Атлантик»</t>
  </si>
  <si>
    <t>ООО «Балтекс»</t>
  </si>
  <si>
    <t>ООО «Балтобувь»</t>
  </si>
  <si>
    <t>ООО «БТК Текстиль»</t>
  </si>
  <si>
    <t>ООО «Волкот»</t>
  </si>
  <si>
    <t>ООО «Вышневолоцкий трикотажный комбинат «Парижская коммуна»</t>
  </si>
  <si>
    <t>ООО «Галеон»</t>
  </si>
  <si>
    <t>ООО «Группа компаний «Русит»</t>
  </si>
  <si>
    <t>ООО «Мосштамп»</t>
  </si>
  <si>
    <t>ООО «Золотое руно»</t>
  </si>
  <si>
    <t>ООО «ИВА»</t>
  </si>
  <si>
    <t>ООО «Инициатива»</t>
  </si>
  <si>
    <t>ООО «Интерформа-Кубань»</t>
  </si>
  <si>
    <t>ООО «Камтент»</t>
  </si>
  <si>
    <t>ООО «Караван-СК»</t>
  </si>
  <si>
    <t>ООО Компания «РЭЙ»</t>
  </si>
  <si>
    <t>ООО «Комтекс»</t>
  </si>
  <si>
    <t>ООО «Курганская швейная фабрика»</t>
  </si>
  <si>
    <t>ООО «Мех Оретекс»</t>
  </si>
  <si>
    <t>ООО «Миртекс»</t>
  </si>
  <si>
    <t>ООО «Молния-М»</t>
  </si>
  <si>
    <t>ООО «Молния-СПБ»</t>
  </si>
  <si>
    <t>ООО «Обувьомск»</t>
  </si>
  <si>
    <t>ООО «ОЗАТЭ»</t>
  </si>
  <si>
    <t>ООО «Пехорский текстиль»</t>
  </si>
  <si>
    <t>ООО «Принтстар»</t>
  </si>
  <si>
    <t>ООО «Прогресс-стратегия»</t>
  </si>
  <si>
    <t>ООО «Псков-полимер»</t>
  </si>
  <si>
    <t>ООО «Рейд»</t>
  </si>
  <si>
    <t>ООО «С2 групп»</t>
  </si>
  <si>
    <t>ООО «Сальск обувь»</t>
  </si>
  <si>
    <t>ООО «Саратовская швейная фабрика»</t>
  </si>
  <si>
    <t>ООО «Снабженец»</t>
  </si>
  <si>
    <t>ООО СП «Надежда»</t>
  </si>
  <si>
    <t>ООО «Союзтекстиль-СТ»</t>
  </si>
  <si>
    <t>ООО «Термопол»</t>
  </si>
  <si>
    <t>ООО ТК «Текстиль механика»</t>
  </si>
  <si>
    <t>ООО «ТОП»</t>
  </si>
  <si>
    <t>ООО ТПК «СНН-Орел»</t>
  </si>
  <si>
    <t>ООО ТПК «Уником»</t>
  </si>
  <si>
    <t>ООО УК «Чайковский текстиль»</t>
  </si>
  <si>
    <t>ООО «Урал кожа»</t>
  </si>
  <si>
    <t>ООО фирма «Валерия»</t>
  </si>
  <si>
    <t>ООО «Форматорг»</t>
  </si>
  <si>
    <t>ООО «Формтекс-галичская швейная фабрика»</t>
  </si>
  <si>
    <t>ООО «Чусовская швейная фабрика «Перспектива»</t>
  </si>
  <si>
    <t>ООО «Шахтмет»</t>
  </si>
  <si>
    <t>ООО «Швейная фабрика № 3»</t>
  </si>
  <si>
    <t>ООО «Яхтинг»</t>
  </si>
  <si>
    <t>Шерстяная пряжа</t>
  </si>
  <si>
    <t>Металлическая фурнитура</t>
  </si>
  <si>
    <t>Винилискожа</t>
  </si>
  <si>
    <t>Винилискожа - ТР Каспий</t>
  </si>
  <si>
    <t>ООО «НПО «Полимерные композиты»</t>
  </si>
  <si>
    <t>Обувная заготовка</t>
  </si>
  <si>
    <t>Бязь термоклеевая 125/165 суров.</t>
  </si>
  <si>
    <t>Термотрикотаж пл. 170 г/м²</t>
  </si>
  <si>
    <t>Костюм мужской</t>
  </si>
  <si>
    <t>Изделия верхней одежды  (пальто, куртки)</t>
  </si>
  <si>
    <t>Ткани ПА. 
Ткани ПЭ. Ткани смесовые 
(п.п. г. Шахты)</t>
  </si>
  <si>
    <t>Носки
(п.п. г. Киреевск)</t>
  </si>
  <si>
    <t>Перчатки-заготовки трикотажные, полушерстяные, двойные
(п.п. г. Киреевск)</t>
  </si>
  <si>
    <t>Купоны-заготовки для балаклав
(п.п. г. Киреевск)</t>
  </si>
  <si>
    <t>Полотно трикотажное суровое
(п.п. г. Киреевск)</t>
  </si>
  <si>
    <t>Полотно трикотажное готовое
(п.п. г. Киреевск)</t>
  </si>
  <si>
    <t>Кожа</t>
  </si>
  <si>
    <t>Ленты контактные</t>
  </si>
  <si>
    <t>Шнуры</t>
  </si>
  <si>
    <t>Ленты ременные</t>
  </si>
  <si>
    <t>Технические капроновые</t>
  </si>
  <si>
    <t>Технические х/б</t>
  </si>
  <si>
    <t>Технические полипропиленовые</t>
  </si>
  <si>
    <t>Технические капроновые специальные</t>
  </si>
  <si>
    <t>Ленты швейные</t>
  </si>
  <si>
    <t>Ботинки хромовые для солдат и матросов, тип Б, м.1034. Пошив заготовок</t>
  </si>
  <si>
    <t>Ботинки для матросов, тип Б, м.245. Пошив заготовок</t>
  </si>
  <si>
    <t>Полусапоги для военнослужащих, тип А, м.921. Пошив заготовок</t>
  </si>
  <si>
    <t>Застежка-молния спиральная пришивная неразъемная тип П10с</t>
  </si>
  <si>
    <t>Застежка-молния спиральная пришивная неразъемная тип П10</t>
  </si>
  <si>
    <t>Застежка-молния спиральная пришивная неразъемная двухзамковая тип П10</t>
  </si>
  <si>
    <t>Застежка-молния спиральная пришивная разъемная тип П10</t>
  </si>
  <si>
    <t>Застежка-молния литая разъемная двухзамковая тип Л10</t>
  </si>
  <si>
    <t>Застежка-молния литая разъемная тип Л10</t>
  </si>
  <si>
    <t>Застежка-молния литая неразъемная тип Л10</t>
  </si>
  <si>
    <t>Застежка-молния литая неразъемная двухзамковая тип Л10</t>
  </si>
  <si>
    <t>Застежка-молния литая разъемная двухзамковая тип Л20</t>
  </si>
  <si>
    <t>Застежка-молния литая разъемная тип Л20</t>
  </si>
  <si>
    <t>Застежка-молния литая неразъемная тип Л20</t>
  </si>
  <si>
    <t>Обувь повседневная</t>
  </si>
  <si>
    <t xml:space="preserve">Ботинки с высокими берцами для низких температур </t>
  </si>
  <si>
    <t xml:space="preserve">Ботинки с высокими берцами для солдат и офицеров </t>
  </si>
  <si>
    <t xml:space="preserve">Ботинки специальные демисезонные  </t>
  </si>
  <si>
    <t xml:space="preserve">Ботинки (специальные ) облегченные </t>
  </si>
  <si>
    <t>Полотно нетканное термостойкое</t>
  </si>
  <si>
    <t>Ткани камвольные полушерстяные и чистошерстяные</t>
  </si>
  <si>
    <t>Ткани для пошива форменной одежды и униформы</t>
  </si>
  <si>
    <t>Перчатки кожаные для военнослужащих на разных видах подкладки</t>
  </si>
  <si>
    <t>Джемперы, пуловеры, кардиганы, жилеты и аналогичные изделия трикотажные или вязаные</t>
  </si>
  <si>
    <t>Шляпы и пр. головные уборы</t>
  </si>
  <si>
    <t>Спецодежда</t>
  </si>
  <si>
    <t>Полотна трикотажные или вязаные прочие</t>
  </si>
  <si>
    <t>Одеяло ведомственное арт 28-73</t>
  </si>
  <si>
    <t>Сукно шапочное арт 25-33</t>
  </si>
  <si>
    <t>Сукно приборное арт 25-81</t>
  </si>
  <si>
    <t>Сукно шинельное в ассртименте</t>
  </si>
  <si>
    <t>Застежка-молния витая тип П10</t>
  </si>
  <si>
    <t>Застежка-молния литая тип Л10</t>
  </si>
  <si>
    <t>Застежка-молния литая тип Л20</t>
  </si>
  <si>
    <t>Майка-тельняшка для военнослужащих ТУ 858-6164-2010, изв. 1, 2</t>
  </si>
  <si>
    <t>Фуфайка-тельняшка для военнослужащих тип А ТУ 858-6165-2010, изв. 1, 2</t>
  </si>
  <si>
    <t>Фуфайка-тельняшка для военнослужащих тип Б ТУ 858-6165-2010, изв. 1, 2</t>
  </si>
  <si>
    <t>Фуфайка трикотажная (футболка) мужская ТУ 858-6063-2010 изв. 1,2</t>
  </si>
  <si>
    <t>Трусы трикотажные для военнослужащих ТУ 858-6166-2010 изв. 1,2,3,4</t>
  </si>
  <si>
    <t>Бельк нательное для военнослужащих, тип А, ТУ 858-6163-2010, 
изв. 1-8</t>
  </si>
  <si>
    <t>Белье теплое для военнослужащих, тип В ТУ 858-6163-2010, 
изв. 1-8</t>
  </si>
  <si>
    <t>Носки специальные зимние ТУ 858-6374-2016</t>
  </si>
  <si>
    <t>Носки зимние для военнослужащих ТУ 858-6307-2014, изв. 1</t>
  </si>
  <si>
    <t>Носки влагоотводящие ТУ 858-6377-2016</t>
  </si>
  <si>
    <t>Сапоги резиновые технические ГОСТ 5375-79</t>
  </si>
  <si>
    <t>Осоюзка  НОЛ - 1 ФЭТ</t>
  </si>
  <si>
    <t>Ткань х/б</t>
  </si>
  <si>
    <t>Швейные изделия</t>
  </si>
  <si>
    <t>ООО Текстильная компания «Русский дом»</t>
  </si>
  <si>
    <t>Костюм зимний полевой для военнослужащих</t>
  </si>
  <si>
    <t xml:space="preserve">Костюм (куртка и брюки) демисезонный из водонепроницаемой ткани со съемной курткой </t>
  </si>
  <si>
    <t xml:space="preserve"> Куртка утепленная с двумя съемными утеплителями (синтепоновый и из овчины меховой) и съемным капюшоном и полукомбинезон утепленный со съемной утепляющей подстежкой, иссиня-черного цвета (КПП)</t>
  </si>
  <si>
    <t xml:space="preserve"> Костюм (куртка и брюки) летний из армированной ткани иссиня-черного  цвета (пограничный контроль)</t>
  </si>
  <si>
    <t xml:space="preserve"> Кепи утепленное специальное иссиня-черного цвета (береговая охрана)</t>
  </si>
  <si>
    <t>Кожи из целых шкур крупного рогатого скота без волосяного покрова, Тысяча квадратных дециметров</t>
  </si>
  <si>
    <t>Производство  чулочно-носочных изделий</t>
  </si>
  <si>
    <t>Носки пш</t>
  </si>
  <si>
    <t>Ботинки летние защитного цвета</t>
  </si>
  <si>
    <t>Полуботинки для военнослужащих с верхом из кожи лаковой чёрного цвета, тип А</t>
  </si>
  <si>
    <t>Туфли для военнослужащих женского пола</t>
  </si>
  <si>
    <t>Ботинки для военнослужащих женского пола</t>
  </si>
  <si>
    <t>Сапоги зимние для военнослужащих женского пола, тип А</t>
  </si>
  <si>
    <t>Сапоги демисезонные для военнослужащих женского пола, тип Б</t>
  </si>
  <si>
    <t>Сапоги для военнослужащих женского пола, из кожи хромовой черного цвета с высокими голенищами с подкладкой из кожи яловой светлых оттенков клеевого метода крепления подошв ТЭП</t>
  </si>
  <si>
    <t>Полуботинки в облегченном варианте</t>
  </si>
  <si>
    <t>Ботинки с высокими берцами летние черного цвета для военнослужащих женского пола</t>
  </si>
  <si>
    <t>Ботинки с высокими берцами облегченные для военнослужащих, тип А</t>
  </si>
  <si>
    <t>Ботинки с высокими берцами облегченные для военнослужащих, тип Б</t>
  </si>
  <si>
    <t>Ботинки с высокими берцами для солдат, тип Б</t>
  </si>
  <si>
    <t>Полуботинки облегченные для обучающихся (СВУ, ПКУ, НВМУ)</t>
  </si>
  <si>
    <t>Сапоги для военнослужащих РПК, тип А</t>
  </si>
  <si>
    <t>Сапоги для военнослужащих РПК, тип Б</t>
  </si>
  <si>
    <t>Ботинки для военнослужащих РПК, тип А</t>
  </si>
  <si>
    <t>Ботинки для военнослужащих РПК, тип Б</t>
  </si>
  <si>
    <t>Полуботинки</t>
  </si>
  <si>
    <t>Полусапоги демисезонные</t>
  </si>
  <si>
    <t>Полусапоги зимние</t>
  </si>
  <si>
    <t>Ботинки с высокими берцами</t>
  </si>
  <si>
    <t>Пряжа 32/2 100 % шерсть</t>
  </si>
  <si>
    <t xml:space="preserve">Пряжа 32/1 100 % шерсть </t>
  </si>
  <si>
    <t>Пряжа 24/2 100 % шерсть</t>
  </si>
  <si>
    <t>Пряжа 32/2
30 % шерсть/70 % акрил 
(в том числе объемный)</t>
  </si>
  <si>
    <t>Пряжа 32/1
30 % шерсть/70 % акрил 
(в том числе объемный)</t>
  </si>
  <si>
    <t>Пряжа 24/2 
30 % шерсть/70 % акрил 
(в том числе объемный)</t>
  </si>
  <si>
    <t>Пряжа 32/2 
50 % шерсть/50 % акрил 
(в том числе объемный)</t>
  </si>
  <si>
    <t>Пряжа 32/1 
50 % шерсть/50 % акрил 
(в том числе объемный)</t>
  </si>
  <si>
    <t>Пряжа 24/2 100 % 
50 % шерсть/50 % акрил 
(в том числе объемный)</t>
  </si>
  <si>
    <t>Ремни поясные</t>
  </si>
  <si>
    <t>Кобура кожаная для ПМ</t>
  </si>
  <si>
    <t>Шапка демисезонная (утепленная) защитного цвета</t>
  </si>
  <si>
    <t>Шарф зимний защитного цвета</t>
  </si>
  <si>
    <t>Металлическая фурнитура для форменного обмундирования</t>
  </si>
  <si>
    <t>Палатки каркасные М-30М 
(ТУ 858-6595-2020 изв. 1 об изменении)</t>
  </si>
  <si>
    <t>Мобильное жилое помещение для экстремальных условий "Памир-10" (палатка каркасная ТУ 13.92.22-006-62963111-2022)</t>
  </si>
  <si>
    <t>Мобильное жилое помещение для экстремальных условий "Памир-30" ТУ 13.92.22-007-62963111-2022)</t>
  </si>
  <si>
    <t>Палатки каркасные М-30 
(ТУ 858-6087-2011)</t>
  </si>
  <si>
    <t>Палатка каркасная ПК-10 (ТУ 8789-003-00034921-2011)</t>
  </si>
  <si>
    <t>Палатки каркасные М-10 (ТУ 858-6087-2011)</t>
  </si>
  <si>
    <t>Палатка каркасная ПК-36 (ТУ 8789-004-00034921-2011)</t>
  </si>
  <si>
    <t>Палатка каркасная М-3 (ТУ 858-5961-2007)</t>
  </si>
  <si>
    <t>Палатка каркасная М-4 (ТУ 858-5970-2007)</t>
  </si>
  <si>
    <t>Тафета 190Т</t>
  </si>
  <si>
    <t>Оксфорд 210</t>
  </si>
  <si>
    <t>Тафета 290Т</t>
  </si>
  <si>
    <t>Оксфорд 240</t>
  </si>
  <si>
    <t>Ткань полиэфирнохлопковая 1314 УИС</t>
  </si>
  <si>
    <t>Ткань полиэфирная 1414 УИС</t>
  </si>
  <si>
    <t>Ткань техническая арт. 84127</t>
  </si>
  <si>
    <t xml:space="preserve">натуральная кожа </t>
  </si>
  <si>
    <t>Ткань арамидная для бронежилетов</t>
  </si>
  <si>
    <t>Берет фетровый женский для сотрудников органов внутренних дел РФ</t>
  </si>
  <si>
    <t>Берет шерстяной для военнослужащих, берет для Юнармии, берет МЧС, берет Росгвардии</t>
  </si>
  <si>
    <t>Мешки полиэтиленовые упаковочные</t>
  </si>
  <si>
    <t>Стельки из натурального войлока (48 р)</t>
  </si>
  <si>
    <t>Плащ-накидка «Пончо» 140х140 см</t>
  </si>
  <si>
    <t>Коврик-каремат изолон 180х60х8</t>
  </si>
  <si>
    <t>Коврик-каремат утепленный 180х60х10</t>
  </si>
  <si>
    <t xml:space="preserve">Cапоги резиновые (утепленные) защитного цвета, арт. 5-1057 </t>
  </si>
  <si>
    <t>ООО «Павлово-Посадский шелк»</t>
  </si>
  <si>
    <t>Жилеты (чехлы для бронепанелей)</t>
  </si>
  <si>
    <t>Нагрудники</t>
  </si>
  <si>
    <t>Ременно-плечевые системы (РПС)</t>
  </si>
  <si>
    <t>Полиамидные, полиэфирные и смесовые ткани ведомственного назначения</t>
  </si>
  <si>
    <t>Куртка зимняя для военнослужащих</t>
  </si>
  <si>
    <t>Бушлат матросский</t>
  </si>
  <si>
    <t>Брюки п/ш</t>
  </si>
  <si>
    <t>Костюм матросский</t>
  </si>
  <si>
    <t>Фланелевка</t>
  </si>
  <si>
    <t>Костюм летний повседневный</t>
  </si>
  <si>
    <t>Куртка демисезонная повседневная для военнослужащих</t>
  </si>
  <si>
    <t>Костюм повседневный для военнослужащих</t>
  </si>
  <si>
    <t>Футболка повседневная</t>
  </si>
  <si>
    <t>Сумка для военной формы одежды</t>
  </si>
  <si>
    <t>Пряжа арамидная техническая</t>
  </si>
  <si>
    <t>Нитки швейные арамидные</t>
  </si>
  <si>
    <t>Ремни из натуральной кожи</t>
  </si>
  <si>
    <t>Кобура из кожи</t>
  </si>
  <si>
    <t>Чехлы из кожи</t>
  </si>
  <si>
    <t>Сумки из кожи</t>
  </si>
  <si>
    <t>Сумки из ткани (брезент)</t>
  </si>
  <si>
    <t>Ремни из ленты ременной</t>
  </si>
  <si>
    <t>Рюкзаки, 
баулы</t>
  </si>
  <si>
    <t>Спортивная одежда</t>
  </si>
  <si>
    <t>Спортивная обувь</t>
  </si>
  <si>
    <t>трикотаж (лонгсливы, футболки)</t>
  </si>
  <si>
    <t>нательное белье (фуфайка, штаны)</t>
  </si>
  <si>
    <t>Трикотажное полотно</t>
  </si>
  <si>
    <t>Заготовка изделий для ранца патрульного</t>
  </si>
  <si>
    <t>Заготовка изделий для жилетной основы</t>
  </si>
  <si>
    <t>Обувь валяльная</t>
  </si>
  <si>
    <t>Жилет сигнальный</t>
  </si>
  <si>
    <t>Футболки МВД</t>
  </si>
  <si>
    <t>Подворотнички</t>
  </si>
  <si>
    <t>Простыни</t>
  </si>
  <si>
    <t>Китель</t>
  </si>
  <si>
    <t>Брюки</t>
  </si>
  <si>
    <t>Трикотажное полиэфирное полотно, артикул 1544100/4</t>
  </si>
  <si>
    <t>Трикотажное полиэфирное полотно, артикул 1744128/3</t>
  </si>
  <si>
    <t>Трикотажное полиэфирное полотно, артикул 2344260</t>
  </si>
  <si>
    <t>Трикотажное полиэфирное полотно, артикул 3049210</t>
  </si>
  <si>
    <t>Ботинки с высокими берцами для солдат, тип Б, ТУ 858-6168-2010, Изв. № 1,2</t>
  </si>
  <si>
    <t>Металлофурнитура для силовых структур</t>
  </si>
  <si>
    <t>Ткань техническая арт.58240</t>
  </si>
  <si>
    <t>Ткань техническая ТБ-255</t>
  </si>
  <si>
    <t>Бязь зеленого цвета, пов.пл-ть не менее 135 г/м2, ширина 220см. Номер пантона 18-5624 TCX</t>
  </si>
  <si>
    <t>Бязь отбеленная, пов.пл-ть не менее 135 г/м2, ширина 150см</t>
  </si>
  <si>
    <t>Ткань бязь набивная, пов.пл-ть не менее 135г/м2, ширина 150см, печать активными красителями.</t>
  </si>
  <si>
    <t>Ситец голубого цвета, пов.пл-ть 72±4 г/м2, ширина 150см арт.1127. Номер пантона 14-4122 NPG</t>
  </si>
  <si>
    <t>Ситец отбеленный, пов.пл-ть 72±4 г/м2, ширина 150см арт.1127</t>
  </si>
  <si>
    <t>Ситец зеленого цвета, пов.пл-ть не менее 101 г/м2, ширина 150см арт.1126. Номер пантона 18-5624 TCX</t>
  </si>
  <si>
    <t>Ткань отбеленная хлопчатобумажная полотенечная вафельного переплетения арт.1151, шир. 45±1,0см, пл-ть не менее 230 г/м2</t>
  </si>
  <si>
    <t>Готовые швейные изделия</t>
  </si>
  <si>
    <t>Костюм летний</t>
  </si>
  <si>
    <t>Костюм демисезонный</t>
  </si>
  <si>
    <t>Костюм зимний</t>
  </si>
  <si>
    <t>Китель шерстяной парадный с воротником "стойка"</t>
  </si>
  <si>
    <t>Жакет шерстяной парадный для военнослужащих женского пола</t>
  </si>
  <si>
    <t>Брюки шерстяные с кантом для офицеров</t>
  </si>
  <si>
    <t>Юбка ля военнослужащих женского пола</t>
  </si>
  <si>
    <t>Костюм повседневный, с короткими рукавами для военнослужащих</t>
  </si>
  <si>
    <t>Костюм повседневный, с длинными рукавами для военнослужащих</t>
  </si>
  <si>
    <t>Костюм повседневный (тип А) для военнослужащих женского пола</t>
  </si>
  <si>
    <t>Костюм повседневный  (тип Б) для военнослужащих женского пола</t>
  </si>
  <si>
    <t>Китель шерстяной парадный с воротником "Стойка" для высших офицеров</t>
  </si>
  <si>
    <t>Китель шерстяной парадный с кантами по краю</t>
  </si>
  <si>
    <t>Китель шерстяной повседневный с короткими рукавами для высших офицеров</t>
  </si>
  <si>
    <t>Китель повседневный с длинными рукавами для высших офицеров</t>
  </si>
  <si>
    <t>Костюм летний полевой для высших офицеров</t>
  </si>
  <si>
    <t>Рубашка повседневная для военнослужащих</t>
  </si>
  <si>
    <t>Рубашка повседневная для военнослужащих женского пола</t>
  </si>
  <si>
    <t>Рубашка повседневная для высших офицеров</t>
  </si>
  <si>
    <t>Обувь</t>
  </si>
  <si>
    <t>402 / 282</t>
  </si>
  <si>
    <t>Гидрокостюм спасателя (ГКС-1, ГКС-2, ГКС-8), гидротермокостюм спасательный ГТКС-М</t>
  </si>
  <si>
    <t>Водолазный костюм c/т неопреновый</t>
  </si>
  <si>
    <t>Водолазный костюм c/т триламинатный</t>
  </si>
  <si>
    <t>Подушки</t>
  </si>
  <si>
    <t>Футболки</t>
  </si>
  <si>
    <t>Трусы</t>
  </si>
  <si>
    <t>Брюки шерстяные женские для сотрудников органов внутренних дел из ткани камвольной шерстяной костюмной темно-синего цвета арт. ШК75-021МВД</t>
  </si>
  <si>
    <t>Брюки шерстяные для сотрудников органов внутренних дел из ткани камвольной шерстяной костюмной темно-синего цвета арт. ШК75-021МВД</t>
  </si>
  <si>
    <t xml:space="preserve">Жакет шерстяной для сотрудников органов внутренних дел из ткани камвольной шерстяной костюмной темно-синего цвета арт. ШК75-021МВД </t>
  </si>
  <si>
    <t>Китель шерстяной для сотрудников органов внутренних дел из ткани камвольной шерстяной костюмной темно-синего цвета арт. ШК75-021МВД</t>
  </si>
  <si>
    <t>Куртка шерстяная женская для сотрудников органов внутренних дел темно-синего цвета</t>
  </si>
  <si>
    <t>Куртка шерстяная для сотрудников органов внутренних дел темно-синего цвета</t>
  </si>
  <si>
    <t>Платье летнее для сотрудников органов внутренних дел с шейным платком</t>
  </si>
  <si>
    <t>Китель повседневный и брюки ФТС</t>
  </si>
  <si>
    <t>Китель повседневный и брюки ФСБ</t>
  </si>
  <si>
    <t>Китель повседневный и юбка ФТС</t>
  </si>
  <si>
    <t>Куртка повседневная и брюки женские ФТС</t>
  </si>
  <si>
    <t>Куртка повседневная и брюки ФТС</t>
  </si>
  <si>
    <t>Куртка повседневная и юбка ФТС</t>
  </si>
  <si>
    <t>Юбка для сотрудников органов внутренних дел Российской Федерации</t>
  </si>
  <si>
    <t>Футболка трикотажная</t>
  </si>
  <si>
    <t>Тельняшка</t>
  </si>
  <si>
    <t>Рубашка тактическая МВД</t>
  </si>
  <si>
    <t>Тужурка и брюки ФСБ</t>
  </si>
  <si>
    <t>Костюм летний для сотрудников ДПС</t>
  </si>
  <si>
    <t>Костюм летний облегченный для сотрудников ДПС</t>
  </si>
  <si>
    <t>Костюм повседневный для сотрудников органов внутренних дел</t>
  </si>
  <si>
    <t>Костюм повседневный женский  для сотрудников органов внутренних дел</t>
  </si>
  <si>
    <t>Костюм повседневный облегченный женский для сотрудников органов внутренних дел</t>
  </si>
  <si>
    <t>Куртка флисовая</t>
  </si>
  <si>
    <t>Куртка шерстяная</t>
  </si>
  <si>
    <t>Брюки полушерстяные</t>
  </si>
  <si>
    <t>Юбка для сотрудников органов внутренних дел</t>
  </si>
  <si>
    <t>Жакет шерстяной длч сотрудников органов внутренних дел</t>
  </si>
  <si>
    <t>кожанная рабочая и специальная обувь</t>
  </si>
  <si>
    <t>Бронежилет</t>
  </si>
  <si>
    <t>Подсумки</t>
  </si>
  <si>
    <t>Тентовые изделия</t>
  </si>
  <si>
    <t xml:space="preserve">Носки летние </t>
  </si>
  <si>
    <t>Носки зимние</t>
  </si>
  <si>
    <t>Носки хлпчатобумажные</t>
  </si>
  <si>
    <t>Ткань п/шерстяная</t>
  </si>
  <si>
    <t>Матрас армейский</t>
  </si>
  <si>
    <t>Мех искусственный</t>
  </si>
  <si>
    <t>ткани декоративные ГОСТ 23432-89 (партьера, гобелены, церковная, мебельные)</t>
  </si>
  <si>
    <t>ткани технические специального назначения</t>
  </si>
  <si>
    <t>Обувь рабочая и специальная</t>
  </si>
  <si>
    <t>ВСЕГО:</t>
  </si>
  <si>
    <t>Ткани х/б, ткани х/б смесовые
(п.п. г. Барнаул)</t>
  </si>
  <si>
    <t>Регион</t>
  </si>
  <si>
    <t>Калининградская область</t>
  </si>
  <si>
    <t>Тверская область</t>
  </si>
  <si>
    <t>Ростовская область</t>
  </si>
  <si>
    <t>Тульская область</t>
  </si>
  <si>
    <t>Владимирская область</t>
  </si>
  <si>
    <t>Ярославская область</t>
  </si>
  <si>
    <t>Республика Татарстан</t>
  </si>
  <si>
    <t>Чувашская Республика</t>
  </si>
  <si>
    <t>г. Москва</t>
  </si>
  <si>
    <t>Ленинградская область</t>
  </si>
  <si>
    <t>Московская область</t>
  </si>
  <si>
    <t>Рязанская область</t>
  </si>
  <si>
    <t>Ивановская область</t>
  </si>
  <si>
    <t>Псковская область</t>
  </si>
  <si>
    <t>Омская область</t>
  </si>
  <si>
    <t>г. Санкт-Петербург</t>
  </si>
  <si>
    <t>Нижегородская область</t>
  </si>
  <si>
    <t>Пермский край</t>
  </si>
  <si>
    <t>Саратовская область</t>
  </si>
  <si>
    <t>Республика Мордовия</t>
  </si>
  <si>
    <t>Удмуртская Республика</t>
  </si>
  <si>
    <t>Краснодарский край</t>
  </si>
  <si>
    <t>Свердловская область</t>
  </si>
  <si>
    <t>Курганская область</t>
  </si>
  <si>
    <t>Республика Башкортостан</t>
  </si>
  <si>
    <t>Республика Северная Осетия-Алания</t>
  </si>
  <si>
    <t>Новосибирская область</t>
  </si>
  <si>
    <t>Курская область</t>
  </si>
  <si>
    <t>Орловская область</t>
  </si>
  <si>
    <t>Носки хб</t>
  </si>
  <si>
    <t>ИТОГО:</t>
  </si>
  <si>
    <t>Информация об обеспеченности и потребности в трудовых ресурсах предприятий легкой промышленности (ОПК)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</si>
</sst>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95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5" fillId="0" borderId="8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/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1"/>
  <sheetViews>
    <sheetView tabSelected="1" zoomScale="85" zoomScaleNormal="85" workbookViewId="0">
      <pane ySplit="4" topLeftCell="A38" activePane="bottomLeft" state="frozen"/>
      <selection pane="bottomLeft" activeCell="E40" sqref="E40"/>
    </sheetView>
  </sheetViews>
  <sheetFormatPr defaultRowHeight="15" x14ac:dyDescent="0.25"/>
  <cols>
    <col min="1" max="1" width="2.42578125" style="3" customWidth="1"/>
    <col min="2" max="2" width="5.42578125" customWidth="1"/>
    <col min="3" max="3" width="35.85546875" customWidth="1"/>
    <col min="4" max="4" width="34.28515625" style="3" customWidth="1"/>
    <col min="5" max="5" width="32.28515625" customWidth="1"/>
    <col min="6" max="6" width="23.85546875" customWidth="1"/>
    <col min="7" max="7" width="15.7109375" customWidth="1"/>
    <col min="8" max="8" width="23.7109375" customWidth="1"/>
  </cols>
  <sheetData>
    <row r="1" spans="2:8" s="3" customFormat="1" ht="28.5" customHeight="1" x14ac:dyDescent="0.25">
      <c r="F1" s="81"/>
      <c r="G1" s="81"/>
      <c r="H1" s="81"/>
    </row>
    <row r="2" spans="2:8" s="3" customFormat="1" ht="70.5" customHeight="1" x14ac:dyDescent="0.25">
      <c r="B2" s="90" t="s">
        <v>382</v>
      </c>
      <c r="C2" s="91"/>
      <c r="D2" s="91"/>
      <c r="E2" s="91"/>
      <c r="F2" s="91"/>
      <c r="G2" s="91"/>
      <c r="H2" s="91"/>
    </row>
    <row r="3" spans="2:8" ht="32.25" customHeight="1" x14ac:dyDescent="0.25">
      <c r="B3" s="68" t="s">
        <v>0</v>
      </c>
      <c r="C3" s="85" t="s">
        <v>5</v>
      </c>
      <c r="D3" s="85" t="s">
        <v>350</v>
      </c>
      <c r="E3" s="85" t="s">
        <v>1</v>
      </c>
      <c r="F3" s="82" t="s">
        <v>2</v>
      </c>
      <c r="G3" s="83"/>
      <c r="H3" s="84"/>
    </row>
    <row r="4" spans="2:8" ht="93.75" x14ac:dyDescent="0.25">
      <c r="B4" s="68"/>
      <c r="C4" s="87"/>
      <c r="D4" s="86"/>
      <c r="E4" s="86"/>
      <c r="F4" s="4" t="s">
        <v>6</v>
      </c>
      <c r="G4" s="4" t="s">
        <v>3</v>
      </c>
      <c r="H4" s="4" t="s">
        <v>4</v>
      </c>
    </row>
    <row r="5" spans="2:8" s="3" customFormat="1" ht="32.25" customHeight="1" x14ac:dyDescent="0.25">
      <c r="B5" s="59" t="s">
        <v>351</v>
      </c>
      <c r="C5" s="60"/>
      <c r="D5" s="60"/>
      <c r="E5" s="60"/>
      <c r="F5" s="60"/>
      <c r="G5" s="60"/>
      <c r="H5" s="61"/>
    </row>
    <row r="6" spans="2:8" ht="37.5" x14ac:dyDescent="0.25">
      <c r="B6" s="5">
        <v>1</v>
      </c>
      <c r="C6" s="6" t="s">
        <v>7</v>
      </c>
      <c r="D6" s="7" t="s">
        <v>351</v>
      </c>
      <c r="E6" s="6" t="s">
        <v>92</v>
      </c>
      <c r="F6" s="8">
        <v>84</v>
      </c>
      <c r="G6" s="8">
        <v>25</v>
      </c>
      <c r="H6" s="8">
        <v>25</v>
      </c>
    </row>
    <row r="7" spans="2:8" ht="31.5" customHeight="1" x14ac:dyDescent="0.25">
      <c r="B7" s="41">
        <v>2</v>
      </c>
      <c r="C7" s="38" t="s">
        <v>36</v>
      </c>
      <c r="D7" s="38" t="s">
        <v>351</v>
      </c>
      <c r="E7" s="41" t="s">
        <v>335</v>
      </c>
      <c r="F7" s="51">
        <v>65</v>
      </c>
      <c r="G7" s="51">
        <v>7</v>
      </c>
      <c r="H7" s="51">
        <v>0</v>
      </c>
    </row>
    <row r="8" spans="2:8" ht="8.25" customHeight="1" x14ac:dyDescent="0.25">
      <c r="B8" s="42"/>
      <c r="C8" s="39"/>
      <c r="D8" s="39"/>
      <c r="E8" s="42"/>
      <c r="F8" s="51"/>
      <c r="G8" s="51"/>
      <c r="H8" s="51"/>
    </row>
    <row r="9" spans="2:8" ht="15" customHeight="1" x14ac:dyDescent="0.25">
      <c r="B9" s="44"/>
      <c r="C9" s="54"/>
      <c r="D9" s="54"/>
      <c r="E9" s="44"/>
      <c r="F9" s="51"/>
      <c r="G9" s="51"/>
      <c r="H9" s="51"/>
    </row>
    <row r="10" spans="2:8" s="3" customFormat="1" ht="26.25" customHeight="1" x14ac:dyDescent="0.25">
      <c r="B10" s="45"/>
      <c r="C10" s="46"/>
      <c r="D10" s="46"/>
      <c r="E10" s="47"/>
      <c r="F10" s="35" t="s">
        <v>381</v>
      </c>
      <c r="G10" s="36"/>
      <c r="H10" s="37"/>
    </row>
    <row r="11" spans="2:8" s="3" customFormat="1" ht="45" customHeight="1" x14ac:dyDescent="0.25">
      <c r="B11" s="48"/>
      <c r="C11" s="49"/>
      <c r="D11" s="49"/>
      <c r="E11" s="50"/>
      <c r="F11" s="9">
        <f>SUM(F6:F9)</f>
        <v>149</v>
      </c>
      <c r="G11" s="9">
        <f>SUM(G6:G9)</f>
        <v>32</v>
      </c>
      <c r="H11" s="9">
        <f>SUM(H6:H9)</f>
        <v>25</v>
      </c>
    </row>
    <row r="12" spans="2:8" s="3" customFormat="1" ht="32.25" customHeight="1" x14ac:dyDescent="0.25">
      <c r="B12" s="59" t="s">
        <v>352</v>
      </c>
      <c r="C12" s="60"/>
      <c r="D12" s="60"/>
      <c r="E12" s="60"/>
      <c r="F12" s="60"/>
      <c r="G12" s="60"/>
      <c r="H12" s="61"/>
    </row>
    <row r="13" spans="2:8" ht="31.5" customHeight="1" x14ac:dyDescent="0.25">
      <c r="B13" s="41">
        <v>3</v>
      </c>
      <c r="C13" s="41" t="s">
        <v>8</v>
      </c>
      <c r="D13" s="41" t="s">
        <v>352</v>
      </c>
      <c r="E13" s="41" t="s">
        <v>99</v>
      </c>
      <c r="F13" s="33">
        <v>417</v>
      </c>
      <c r="G13" s="33">
        <v>71</v>
      </c>
      <c r="H13" s="33">
        <v>71</v>
      </c>
    </row>
    <row r="14" spans="2:8" ht="5.25" customHeight="1" x14ac:dyDescent="0.25">
      <c r="B14" s="44"/>
      <c r="C14" s="44"/>
      <c r="D14" s="44"/>
      <c r="E14" s="44"/>
      <c r="F14" s="34"/>
      <c r="G14" s="34"/>
      <c r="H14" s="34"/>
    </row>
    <row r="15" spans="2:8" ht="78" customHeight="1" x14ac:dyDescent="0.25">
      <c r="B15" s="41">
        <v>4</v>
      </c>
      <c r="C15" s="56" t="s">
        <v>21</v>
      </c>
      <c r="D15" s="56" t="s">
        <v>352</v>
      </c>
      <c r="E15" s="6" t="s">
        <v>218</v>
      </c>
      <c r="F15" s="33">
        <v>75</v>
      </c>
      <c r="G15" s="33">
        <v>5</v>
      </c>
      <c r="H15" s="33">
        <v>0</v>
      </c>
    </row>
    <row r="16" spans="2:8" ht="93" customHeight="1" x14ac:dyDescent="0.25">
      <c r="B16" s="44"/>
      <c r="C16" s="58"/>
      <c r="D16" s="58"/>
      <c r="E16" s="6" t="s">
        <v>219</v>
      </c>
      <c r="F16" s="34"/>
      <c r="G16" s="34"/>
      <c r="H16" s="34"/>
    </row>
    <row r="17" spans="2:8" ht="30.75" customHeight="1" x14ac:dyDescent="0.25">
      <c r="B17" s="41">
        <v>5</v>
      </c>
      <c r="C17" s="38" t="s">
        <v>39</v>
      </c>
      <c r="D17" s="38" t="s">
        <v>352</v>
      </c>
      <c r="E17" s="41" t="s">
        <v>264</v>
      </c>
      <c r="F17" s="33">
        <v>18</v>
      </c>
      <c r="G17" s="33">
        <v>13</v>
      </c>
      <c r="H17" s="33">
        <v>17</v>
      </c>
    </row>
    <row r="18" spans="2:8" ht="45" customHeight="1" x14ac:dyDescent="0.25">
      <c r="B18" s="42"/>
      <c r="C18" s="39"/>
      <c r="D18" s="39"/>
      <c r="E18" s="44"/>
      <c r="F18" s="34"/>
      <c r="G18" s="34"/>
      <c r="H18" s="55"/>
    </row>
    <row r="19" spans="2:8" ht="65.25" customHeight="1" x14ac:dyDescent="0.25">
      <c r="B19" s="42"/>
      <c r="C19" s="39"/>
      <c r="D19" s="39"/>
      <c r="E19" s="6" t="s">
        <v>265</v>
      </c>
      <c r="F19" s="10">
        <v>18</v>
      </c>
      <c r="G19" s="10">
        <v>27</v>
      </c>
      <c r="H19" s="55"/>
    </row>
    <row r="20" spans="2:8" ht="66.75" customHeight="1" x14ac:dyDescent="0.25">
      <c r="B20" s="42"/>
      <c r="C20" s="39"/>
      <c r="D20" s="39"/>
      <c r="E20" s="6" t="s">
        <v>267</v>
      </c>
      <c r="F20" s="10">
        <v>21</v>
      </c>
      <c r="G20" s="10">
        <v>39</v>
      </c>
      <c r="H20" s="55"/>
    </row>
    <row r="21" spans="2:8" ht="77.25" customHeight="1" x14ac:dyDescent="0.25">
      <c r="B21" s="44"/>
      <c r="C21" s="54"/>
      <c r="D21" s="54"/>
      <c r="E21" s="6" t="s">
        <v>266</v>
      </c>
      <c r="F21" s="10">
        <v>21</v>
      </c>
      <c r="G21" s="10">
        <v>32</v>
      </c>
      <c r="H21" s="34"/>
    </row>
    <row r="22" spans="2:8" ht="46.5" customHeight="1" x14ac:dyDescent="0.25">
      <c r="B22" s="6">
        <v>6</v>
      </c>
      <c r="C22" s="6" t="s">
        <v>59</v>
      </c>
      <c r="D22" s="6" t="s">
        <v>352</v>
      </c>
      <c r="E22" s="6" t="s">
        <v>220</v>
      </c>
      <c r="F22" s="8">
        <v>11</v>
      </c>
      <c r="G22" s="8">
        <v>0</v>
      </c>
      <c r="H22" s="8">
        <v>0</v>
      </c>
    </row>
    <row r="23" spans="2:8" s="3" customFormat="1" ht="31.5" customHeight="1" x14ac:dyDescent="0.25">
      <c r="B23" s="45"/>
      <c r="C23" s="46"/>
      <c r="D23" s="46"/>
      <c r="E23" s="47"/>
      <c r="F23" s="35" t="s">
        <v>381</v>
      </c>
      <c r="G23" s="36"/>
      <c r="H23" s="37"/>
    </row>
    <row r="24" spans="2:8" s="3" customFormat="1" ht="42" customHeight="1" x14ac:dyDescent="0.25">
      <c r="B24" s="48"/>
      <c r="C24" s="49"/>
      <c r="D24" s="49"/>
      <c r="E24" s="50"/>
      <c r="F24" s="9">
        <f>SUM(F13:F22)</f>
        <v>581</v>
      </c>
      <c r="G24" s="9">
        <f>SUM(G13:G22)</f>
        <v>187</v>
      </c>
      <c r="H24" s="9">
        <f>SUM(H13:H22)</f>
        <v>88</v>
      </c>
    </row>
    <row r="25" spans="2:8" s="3" customFormat="1" ht="32.25" customHeight="1" x14ac:dyDescent="0.25">
      <c r="B25" s="59" t="s">
        <v>353</v>
      </c>
      <c r="C25" s="60"/>
      <c r="D25" s="60"/>
      <c r="E25" s="60"/>
      <c r="F25" s="60"/>
      <c r="G25" s="60"/>
      <c r="H25" s="61"/>
    </row>
    <row r="26" spans="2:8" ht="64.5" customHeight="1" x14ac:dyDescent="0.25">
      <c r="B26" s="41">
        <v>7</v>
      </c>
      <c r="C26" s="38" t="s">
        <v>9</v>
      </c>
      <c r="D26" s="38" t="s">
        <v>353</v>
      </c>
      <c r="E26" s="6" t="s">
        <v>283</v>
      </c>
      <c r="F26" s="33">
        <v>8</v>
      </c>
      <c r="G26" s="33">
        <v>0</v>
      </c>
      <c r="H26" s="33">
        <v>0</v>
      </c>
    </row>
    <row r="27" spans="2:8" ht="75" x14ac:dyDescent="0.25">
      <c r="B27" s="42"/>
      <c r="C27" s="39"/>
      <c r="D27" s="39"/>
      <c r="E27" s="6" t="s">
        <v>284</v>
      </c>
      <c r="F27" s="55"/>
      <c r="G27" s="55"/>
      <c r="H27" s="55"/>
    </row>
    <row r="28" spans="2:8" ht="37.5" x14ac:dyDescent="0.25">
      <c r="B28" s="42"/>
      <c r="C28" s="39"/>
      <c r="D28" s="39"/>
      <c r="E28" s="6" t="s">
        <v>285</v>
      </c>
      <c r="F28" s="55"/>
      <c r="G28" s="55"/>
      <c r="H28" s="55"/>
    </row>
    <row r="29" spans="2:8" ht="56.25" x14ac:dyDescent="0.25">
      <c r="B29" s="42"/>
      <c r="C29" s="39"/>
      <c r="D29" s="39"/>
      <c r="E29" s="6" t="s">
        <v>286</v>
      </c>
      <c r="F29" s="55"/>
      <c r="G29" s="55"/>
      <c r="H29" s="55"/>
    </row>
    <row r="30" spans="2:8" ht="56.25" x14ac:dyDescent="0.25">
      <c r="B30" s="42"/>
      <c r="C30" s="39"/>
      <c r="D30" s="39"/>
      <c r="E30" s="6" t="s">
        <v>287</v>
      </c>
      <c r="F30" s="55"/>
      <c r="G30" s="55"/>
      <c r="H30" s="55"/>
    </row>
    <row r="31" spans="2:8" ht="56.25" x14ac:dyDescent="0.25">
      <c r="B31" s="42"/>
      <c r="C31" s="39"/>
      <c r="D31" s="39"/>
      <c r="E31" s="6" t="s">
        <v>288</v>
      </c>
      <c r="F31" s="55"/>
      <c r="G31" s="55"/>
      <c r="H31" s="55"/>
    </row>
    <row r="32" spans="2:8" ht="75" x14ac:dyDescent="0.25">
      <c r="B32" s="42"/>
      <c r="C32" s="39"/>
      <c r="D32" s="39"/>
      <c r="E32" s="6" t="s">
        <v>289</v>
      </c>
      <c r="F32" s="55"/>
      <c r="G32" s="55"/>
      <c r="H32" s="55"/>
    </row>
    <row r="33" spans="2:8" ht="75" x14ac:dyDescent="0.25">
      <c r="B33" s="42"/>
      <c r="C33" s="39"/>
      <c r="D33" s="39"/>
      <c r="E33" s="6" t="s">
        <v>290</v>
      </c>
      <c r="F33" s="55"/>
      <c r="G33" s="55"/>
      <c r="H33" s="55"/>
    </row>
    <row r="34" spans="2:8" ht="75" x14ac:dyDescent="0.25">
      <c r="B34" s="42"/>
      <c r="C34" s="39"/>
      <c r="D34" s="39"/>
      <c r="E34" s="6" t="s">
        <v>291</v>
      </c>
      <c r="F34" s="55"/>
      <c r="G34" s="55"/>
      <c r="H34" s="55"/>
    </row>
    <row r="35" spans="2:8" ht="56.25" x14ac:dyDescent="0.25">
      <c r="B35" s="42"/>
      <c r="C35" s="39"/>
      <c r="D35" s="39"/>
      <c r="E35" s="6" t="s">
        <v>292</v>
      </c>
      <c r="F35" s="55"/>
      <c r="G35" s="55"/>
      <c r="H35" s="55"/>
    </row>
    <row r="36" spans="2:8" ht="75" x14ac:dyDescent="0.25">
      <c r="B36" s="42"/>
      <c r="C36" s="39"/>
      <c r="D36" s="39"/>
      <c r="E36" s="6" t="s">
        <v>293</v>
      </c>
      <c r="F36" s="55"/>
      <c r="G36" s="55"/>
      <c r="H36" s="55"/>
    </row>
    <row r="37" spans="2:8" ht="56.25" x14ac:dyDescent="0.25">
      <c r="B37" s="42"/>
      <c r="C37" s="39"/>
      <c r="D37" s="39"/>
      <c r="E37" s="6" t="s">
        <v>294</v>
      </c>
      <c r="F37" s="55"/>
      <c r="G37" s="55"/>
      <c r="H37" s="55"/>
    </row>
    <row r="38" spans="2:8" ht="37.5" x14ac:dyDescent="0.25">
      <c r="B38" s="42"/>
      <c r="C38" s="39"/>
      <c r="D38" s="39"/>
      <c r="E38" s="6" t="s">
        <v>295</v>
      </c>
      <c r="F38" s="55"/>
      <c r="G38" s="55"/>
      <c r="H38" s="55"/>
    </row>
    <row r="39" spans="2:8" ht="37.5" x14ac:dyDescent="0.25">
      <c r="B39" s="42"/>
      <c r="C39" s="39"/>
      <c r="D39" s="39"/>
      <c r="E39" s="6" t="s">
        <v>296</v>
      </c>
      <c r="F39" s="55"/>
      <c r="G39" s="55"/>
      <c r="H39" s="55"/>
    </row>
    <row r="40" spans="2:8" ht="56.25" x14ac:dyDescent="0.25">
      <c r="B40" s="42"/>
      <c r="C40" s="39"/>
      <c r="D40" s="39"/>
      <c r="E40" s="6" t="s">
        <v>297</v>
      </c>
      <c r="F40" s="55"/>
      <c r="G40" s="55"/>
      <c r="H40" s="55"/>
    </row>
    <row r="41" spans="2:8" ht="37.5" x14ac:dyDescent="0.25">
      <c r="B41" s="44"/>
      <c r="C41" s="54"/>
      <c r="D41" s="54"/>
      <c r="E41" s="6" t="s">
        <v>298</v>
      </c>
      <c r="F41" s="34"/>
      <c r="G41" s="34"/>
      <c r="H41" s="34"/>
    </row>
    <row r="42" spans="2:8" ht="31.5" customHeight="1" x14ac:dyDescent="0.25">
      <c r="B42" s="41">
        <v>8</v>
      </c>
      <c r="C42" s="38" t="s">
        <v>24</v>
      </c>
      <c r="D42" s="38" t="s">
        <v>353</v>
      </c>
      <c r="E42" s="41" t="s">
        <v>268</v>
      </c>
      <c r="F42" s="33">
        <v>311</v>
      </c>
      <c r="G42" s="33">
        <v>27</v>
      </c>
      <c r="H42" s="33">
        <v>27</v>
      </c>
    </row>
    <row r="43" spans="2:8" ht="15" customHeight="1" x14ac:dyDescent="0.25">
      <c r="B43" s="42"/>
      <c r="C43" s="39"/>
      <c r="D43" s="39"/>
      <c r="E43" s="42"/>
      <c r="F43" s="55"/>
      <c r="G43" s="55"/>
      <c r="H43" s="55"/>
    </row>
    <row r="44" spans="2:8" ht="15" customHeight="1" x14ac:dyDescent="0.25">
      <c r="B44" s="42"/>
      <c r="C44" s="39"/>
      <c r="D44" s="39"/>
      <c r="E44" s="42"/>
      <c r="F44" s="55"/>
      <c r="G44" s="55"/>
      <c r="H44" s="55"/>
    </row>
    <row r="45" spans="2:8" ht="31.5" customHeight="1" x14ac:dyDescent="0.25">
      <c r="B45" s="42"/>
      <c r="C45" s="39"/>
      <c r="D45" s="39"/>
      <c r="E45" s="42"/>
      <c r="F45" s="55"/>
      <c r="G45" s="55"/>
      <c r="H45" s="55"/>
    </row>
    <row r="46" spans="2:8" ht="42.75" customHeight="1" x14ac:dyDescent="0.25">
      <c r="B46" s="41">
        <v>9</v>
      </c>
      <c r="C46" s="38" t="s">
        <v>33</v>
      </c>
      <c r="D46" s="38" t="s">
        <v>353</v>
      </c>
      <c r="E46" s="6" t="s">
        <v>241</v>
      </c>
      <c r="F46" s="8">
        <v>51</v>
      </c>
      <c r="G46" s="33">
        <v>0</v>
      </c>
      <c r="H46" s="33">
        <v>0</v>
      </c>
    </row>
    <row r="47" spans="2:8" ht="31.5" customHeight="1" x14ac:dyDescent="0.25">
      <c r="B47" s="44"/>
      <c r="C47" s="54"/>
      <c r="D47" s="54"/>
      <c r="E47" s="6" t="s">
        <v>242</v>
      </c>
      <c r="F47" s="8">
        <v>2</v>
      </c>
      <c r="G47" s="34"/>
      <c r="H47" s="34"/>
    </row>
    <row r="48" spans="2:8" ht="30.75" customHeight="1" x14ac:dyDescent="0.25">
      <c r="B48" s="41">
        <v>10</v>
      </c>
      <c r="C48" s="41" t="s">
        <v>37</v>
      </c>
      <c r="D48" s="41" t="s">
        <v>353</v>
      </c>
      <c r="E48" s="41" t="s">
        <v>93</v>
      </c>
      <c r="F48" s="33">
        <v>179</v>
      </c>
      <c r="G48" s="33">
        <v>211</v>
      </c>
      <c r="H48" s="33">
        <v>30</v>
      </c>
    </row>
    <row r="49" spans="2:8" ht="35.25" customHeight="1" x14ac:dyDescent="0.25">
      <c r="B49" s="42"/>
      <c r="C49" s="42"/>
      <c r="D49" s="42"/>
      <c r="E49" s="44"/>
      <c r="F49" s="34"/>
      <c r="G49" s="34"/>
      <c r="H49" s="34"/>
    </row>
    <row r="50" spans="2:8" ht="47.25" customHeight="1" x14ac:dyDescent="0.25">
      <c r="B50" s="42"/>
      <c r="C50" s="42"/>
      <c r="D50" s="42"/>
      <c r="E50" s="41" t="s">
        <v>94</v>
      </c>
      <c r="F50" s="33">
        <v>111</v>
      </c>
      <c r="G50" s="33">
        <v>114</v>
      </c>
      <c r="H50" s="33">
        <v>3</v>
      </c>
    </row>
    <row r="51" spans="2:8" ht="15" customHeight="1" x14ac:dyDescent="0.25">
      <c r="B51" s="42"/>
      <c r="C51" s="42"/>
      <c r="D51" s="42"/>
      <c r="E51" s="44"/>
      <c r="F51" s="34"/>
      <c r="G51" s="34"/>
      <c r="H51" s="34"/>
    </row>
    <row r="52" spans="2:8" ht="75" x14ac:dyDescent="0.25">
      <c r="B52" s="42"/>
      <c r="C52" s="42"/>
      <c r="D52" s="42"/>
      <c r="E52" s="11" t="s">
        <v>95</v>
      </c>
      <c r="F52" s="12">
        <v>15</v>
      </c>
      <c r="G52" s="12">
        <v>15</v>
      </c>
      <c r="H52" s="12">
        <v>0</v>
      </c>
    </row>
    <row r="53" spans="2:8" ht="56.25" x14ac:dyDescent="0.25">
      <c r="B53" s="42"/>
      <c r="C53" s="42"/>
      <c r="D53" s="42"/>
      <c r="E53" s="11" t="s">
        <v>96</v>
      </c>
      <c r="F53" s="12">
        <v>3</v>
      </c>
      <c r="G53" s="12">
        <v>3</v>
      </c>
      <c r="H53" s="12">
        <v>0</v>
      </c>
    </row>
    <row r="54" spans="2:8" ht="56.25" x14ac:dyDescent="0.25">
      <c r="B54" s="42"/>
      <c r="C54" s="42"/>
      <c r="D54" s="42"/>
      <c r="E54" s="11" t="s">
        <v>97</v>
      </c>
      <c r="F54" s="12">
        <v>20</v>
      </c>
      <c r="G54" s="12">
        <v>25</v>
      </c>
      <c r="H54" s="12">
        <v>5</v>
      </c>
    </row>
    <row r="55" spans="2:8" ht="137.25" customHeight="1" x14ac:dyDescent="0.25">
      <c r="B55" s="42"/>
      <c r="C55" s="42"/>
      <c r="D55" s="42"/>
      <c r="E55" s="11" t="s">
        <v>98</v>
      </c>
      <c r="F55" s="12">
        <v>25</v>
      </c>
      <c r="G55" s="12">
        <v>26</v>
      </c>
      <c r="H55" s="12">
        <v>1</v>
      </c>
    </row>
    <row r="56" spans="2:8" ht="15" customHeight="1" x14ac:dyDescent="0.25">
      <c r="B56" s="42"/>
      <c r="C56" s="42"/>
      <c r="D56" s="42"/>
      <c r="E56" s="41" t="s">
        <v>349</v>
      </c>
      <c r="F56" s="33">
        <v>424</v>
      </c>
      <c r="G56" s="33">
        <v>474</v>
      </c>
      <c r="H56" s="33">
        <v>67</v>
      </c>
    </row>
    <row r="57" spans="2:8" ht="15" customHeight="1" x14ac:dyDescent="0.25">
      <c r="B57" s="42"/>
      <c r="C57" s="42"/>
      <c r="D57" s="42"/>
      <c r="E57" s="42"/>
      <c r="F57" s="55"/>
      <c r="G57" s="55"/>
      <c r="H57" s="55"/>
    </row>
    <row r="58" spans="2:8" ht="15" customHeight="1" x14ac:dyDescent="0.25">
      <c r="B58" s="42"/>
      <c r="C58" s="42"/>
      <c r="D58" s="42"/>
      <c r="E58" s="42"/>
      <c r="F58" s="55"/>
      <c r="G58" s="55"/>
      <c r="H58" s="55"/>
    </row>
    <row r="59" spans="2:8" ht="15" customHeight="1" x14ac:dyDescent="0.25">
      <c r="B59" s="44"/>
      <c r="C59" s="44"/>
      <c r="D59" s="44"/>
      <c r="E59" s="44"/>
      <c r="F59" s="34"/>
      <c r="G59" s="34"/>
      <c r="H59" s="34"/>
    </row>
    <row r="60" spans="2:8" ht="31.5" customHeight="1" x14ac:dyDescent="0.25">
      <c r="B60" s="41">
        <v>11</v>
      </c>
      <c r="C60" s="41" t="s">
        <v>64</v>
      </c>
      <c r="D60" s="41" t="s">
        <v>353</v>
      </c>
      <c r="E60" s="13" t="s">
        <v>108</v>
      </c>
      <c r="F60" s="33">
        <v>156</v>
      </c>
      <c r="G60" s="33">
        <v>35</v>
      </c>
      <c r="H60" s="33">
        <v>35</v>
      </c>
    </row>
    <row r="61" spans="2:8" ht="56.25" x14ac:dyDescent="0.25">
      <c r="B61" s="42"/>
      <c r="C61" s="42"/>
      <c r="D61" s="42"/>
      <c r="E61" s="13" t="s">
        <v>109</v>
      </c>
      <c r="F61" s="55"/>
      <c r="G61" s="55"/>
      <c r="H61" s="55"/>
    </row>
    <row r="62" spans="2:8" ht="56.25" x14ac:dyDescent="0.25">
      <c r="B62" s="44"/>
      <c r="C62" s="44"/>
      <c r="D62" s="44"/>
      <c r="E62" s="13" t="s">
        <v>110</v>
      </c>
      <c r="F62" s="34"/>
      <c r="G62" s="34"/>
      <c r="H62" s="34"/>
    </row>
    <row r="63" spans="2:8" ht="37.5" x14ac:dyDescent="0.25">
      <c r="B63" s="5">
        <v>12</v>
      </c>
      <c r="C63" s="14" t="s">
        <v>80</v>
      </c>
      <c r="D63" s="14" t="s">
        <v>353</v>
      </c>
      <c r="E63" s="6" t="s">
        <v>269</v>
      </c>
      <c r="F63" s="8">
        <v>70</v>
      </c>
      <c r="G63" s="8">
        <v>100</v>
      </c>
      <c r="H63" s="8">
        <v>10</v>
      </c>
    </row>
    <row r="64" spans="2:8" ht="131.25" x14ac:dyDescent="0.25">
      <c r="B64" s="41">
        <v>13</v>
      </c>
      <c r="C64" s="38" t="s">
        <v>81</v>
      </c>
      <c r="D64" s="38" t="s">
        <v>353</v>
      </c>
      <c r="E64" s="6" t="s">
        <v>307</v>
      </c>
      <c r="F64" s="33">
        <v>112</v>
      </c>
      <c r="G64" s="33">
        <v>0</v>
      </c>
      <c r="H64" s="33">
        <v>1</v>
      </c>
    </row>
    <row r="65" spans="2:8" ht="112.5" x14ac:dyDescent="0.25">
      <c r="B65" s="42"/>
      <c r="C65" s="39"/>
      <c r="D65" s="39"/>
      <c r="E65" s="6" t="s">
        <v>308</v>
      </c>
      <c r="F65" s="55"/>
      <c r="G65" s="55"/>
      <c r="H65" s="55"/>
    </row>
    <row r="66" spans="2:8" ht="112.5" x14ac:dyDescent="0.25">
      <c r="B66" s="42"/>
      <c r="C66" s="39"/>
      <c r="D66" s="39"/>
      <c r="E66" s="6" t="s">
        <v>309</v>
      </c>
      <c r="F66" s="55"/>
      <c r="G66" s="55"/>
      <c r="H66" s="55"/>
    </row>
    <row r="67" spans="2:8" ht="112.5" x14ac:dyDescent="0.25">
      <c r="B67" s="42"/>
      <c r="C67" s="39"/>
      <c r="D67" s="39"/>
      <c r="E67" s="6" t="s">
        <v>310</v>
      </c>
      <c r="F67" s="55"/>
      <c r="G67" s="55"/>
      <c r="H67" s="55"/>
    </row>
    <row r="68" spans="2:8" ht="94.5" customHeight="1" x14ac:dyDescent="0.25">
      <c r="B68" s="42"/>
      <c r="C68" s="39"/>
      <c r="D68" s="39"/>
      <c r="E68" s="6" t="s">
        <v>311</v>
      </c>
      <c r="F68" s="55"/>
      <c r="G68" s="55"/>
      <c r="H68" s="55"/>
    </row>
    <row r="69" spans="2:8" ht="94.5" customHeight="1" x14ac:dyDescent="0.25">
      <c r="B69" s="42"/>
      <c r="C69" s="39"/>
      <c r="D69" s="39"/>
      <c r="E69" s="6" t="s">
        <v>312</v>
      </c>
      <c r="F69" s="55"/>
      <c r="G69" s="55"/>
      <c r="H69" s="55"/>
    </row>
    <row r="70" spans="2:8" ht="94.5" customHeight="1" x14ac:dyDescent="0.25">
      <c r="B70" s="42"/>
      <c r="C70" s="39"/>
      <c r="D70" s="39"/>
      <c r="E70" s="6" t="s">
        <v>313</v>
      </c>
      <c r="F70" s="55"/>
      <c r="G70" s="55"/>
      <c r="H70" s="55"/>
    </row>
    <row r="71" spans="2:8" ht="52.5" customHeight="1" x14ac:dyDescent="0.25">
      <c r="B71" s="42"/>
      <c r="C71" s="39"/>
      <c r="D71" s="39"/>
      <c r="E71" s="6" t="s">
        <v>314</v>
      </c>
      <c r="F71" s="55"/>
      <c r="G71" s="55"/>
      <c r="H71" s="55"/>
    </row>
    <row r="72" spans="2:8" ht="61.5" customHeight="1" x14ac:dyDescent="0.25">
      <c r="B72" s="42"/>
      <c r="C72" s="39"/>
      <c r="D72" s="39"/>
      <c r="E72" s="6" t="s">
        <v>315</v>
      </c>
      <c r="F72" s="55"/>
      <c r="G72" s="55"/>
      <c r="H72" s="55"/>
    </row>
    <row r="73" spans="2:8" ht="54.75" customHeight="1" x14ac:dyDescent="0.25">
      <c r="B73" s="42"/>
      <c r="C73" s="39"/>
      <c r="D73" s="39"/>
      <c r="E73" s="6" t="s">
        <v>316</v>
      </c>
      <c r="F73" s="55"/>
      <c r="G73" s="55"/>
      <c r="H73" s="55"/>
    </row>
    <row r="74" spans="2:8" ht="64.5" customHeight="1" x14ac:dyDescent="0.25">
      <c r="B74" s="42"/>
      <c r="C74" s="39"/>
      <c r="D74" s="39"/>
      <c r="E74" s="6" t="s">
        <v>317</v>
      </c>
      <c r="F74" s="55"/>
      <c r="G74" s="55"/>
      <c r="H74" s="55"/>
    </row>
    <row r="75" spans="2:8" ht="60.75" customHeight="1" x14ac:dyDescent="0.25">
      <c r="B75" s="42"/>
      <c r="C75" s="39"/>
      <c r="D75" s="39"/>
      <c r="E75" s="6" t="s">
        <v>318</v>
      </c>
      <c r="F75" s="55"/>
      <c r="G75" s="55"/>
      <c r="H75" s="55"/>
    </row>
    <row r="76" spans="2:8" ht="51" customHeight="1" x14ac:dyDescent="0.25">
      <c r="B76" s="42"/>
      <c r="C76" s="39"/>
      <c r="D76" s="39"/>
      <c r="E76" s="6" t="s">
        <v>319</v>
      </c>
      <c r="F76" s="55"/>
      <c r="G76" s="55"/>
      <c r="H76" s="55"/>
    </row>
    <row r="77" spans="2:8" ht="74.25" customHeight="1" x14ac:dyDescent="0.25">
      <c r="B77" s="42"/>
      <c r="C77" s="39"/>
      <c r="D77" s="39"/>
      <c r="E77" s="6" t="s">
        <v>320</v>
      </c>
      <c r="F77" s="55"/>
      <c r="G77" s="55"/>
      <c r="H77" s="55"/>
    </row>
    <row r="78" spans="2:8" ht="18.75" x14ac:dyDescent="0.25">
      <c r="B78" s="42"/>
      <c r="C78" s="39"/>
      <c r="D78" s="39"/>
      <c r="E78" s="6" t="s">
        <v>321</v>
      </c>
      <c r="F78" s="55"/>
      <c r="G78" s="55"/>
      <c r="H78" s="55"/>
    </row>
    <row r="79" spans="2:8" ht="18.75" x14ac:dyDescent="0.25">
      <c r="B79" s="42"/>
      <c r="C79" s="39"/>
      <c r="D79" s="39"/>
      <c r="E79" s="6" t="s">
        <v>322</v>
      </c>
      <c r="F79" s="55"/>
      <c r="G79" s="55"/>
      <c r="H79" s="55"/>
    </row>
    <row r="80" spans="2:8" ht="47.25" customHeight="1" x14ac:dyDescent="0.25">
      <c r="B80" s="42"/>
      <c r="C80" s="39"/>
      <c r="D80" s="39"/>
      <c r="E80" s="6" t="s">
        <v>323</v>
      </c>
      <c r="F80" s="55"/>
      <c r="G80" s="55"/>
      <c r="H80" s="55"/>
    </row>
    <row r="81" spans="2:8" ht="48" customHeight="1" x14ac:dyDescent="0.25">
      <c r="B81" s="44"/>
      <c r="C81" s="54"/>
      <c r="D81" s="54"/>
      <c r="E81" s="6" t="s">
        <v>324</v>
      </c>
      <c r="F81" s="34"/>
      <c r="G81" s="34"/>
      <c r="H81" s="34"/>
    </row>
    <row r="82" spans="2:8" s="3" customFormat="1" ht="31.5" customHeight="1" x14ac:dyDescent="0.25">
      <c r="B82" s="45"/>
      <c r="C82" s="46"/>
      <c r="D82" s="46"/>
      <c r="E82" s="47"/>
      <c r="F82" s="35" t="s">
        <v>381</v>
      </c>
      <c r="G82" s="36"/>
      <c r="H82" s="37"/>
    </row>
    <row r="83" spans="2:8" s="3" customFormat="1" ht="60.75" customHeight="1" x14ac:dyDescent="0.25">
      <c r="B83" s="48"/>
      <c r="C83" s="49"/>
      <c r="D83" s="49"/>
      <c r="E83" s="50"/>
      <c r="F83" s="9">
        <f>SUM(F26:F81)</f>
        <v>1487</v>
      </c>
      <c r="G83" s="9">
        <f>SUM(G26:G81)</f>
        <v>1030</v>
      </c>
      <c r="H83" s="9">
        <f>SUM(H26:H81)</f>
        <v>179</v>
      </c>
    </row>
    <row r="84" spans="2:8" s="3" customFormat="1" ht="32.25" customHeight="1" x14ac:dyDescent="0.25">
      <c r="B84" s="59" t="s">
        <v>354</v>
      </c>
      <c r="C84" s="60"/>
      <c r="D84" s="60"/>
      <c r="E84" s="60"/>
      <c r="F84" s="60"/>
      <c r="G84" s="60"/>
      <c r="H84" s="61"/>
    </row>
    <row r="85" spans="2:8" ht="18.75" x14ac:dyDescent="0.25">
      <c r="B85" s="5">
        <v>14</v>
      </c>
      <c r="C85" s="14" t="s">
        <v>10</v>
      </c>
      <c r="D85" s="14" t="s">
        <v>354</v>
      </c>
      <c r="E85" s="15" t="s">
        <v>299</v>
      </c>
      <c r="F85" s="16" t="s">
        <v>300</v>
      </c>
      <c r="G85" s="16">
        <v>15</v>
      </c>
      <c r="H85" s="16">
        <v>15</v>
      </c>
    </row>
    <row r="86" spans="2:8" ht="37.5" x14ac:dyDescent="0.25">
      <c r="B86" s="41">
        <v>15</v>
      </c>
      <c r="C86" s="38" t="s">
        <v>66</v>
      </c>
      <c r="D86" s="38" t="s">
        <v>354</v>
      </c>
      <c r="E86" s="6" t="s">
        <v>325</v>
      </c>
      <c r="F86" s="33">
        <v>53</v>
      </c>
      <c r="G86" s="33">
        <v>10</v>
      </c>
      <c r="H86" s="33">
        <v>2</v>
      </c>
    </row>
    <row r="87" spans="2:8" ht="56.25" x14ac:dyDescent="0.25">
      <c r="B87" s="42"/>
      <c r="C87" s="39"/>
      <c r="D87" s="39"/>
      <c r="E87" s="6" t="s">
        <v>326</v>
      </c>
      <c r="F87" s="55"/>
      <c r="G87" s="55"/>
      <c r="H87" s="55"/>
    </row>
    <row r="88" spans="2:8" ht="56.25" x14ac:dyDescent="0.25">
      <c r="B88" s="42"/>
      <c r="C88" s="39"/>
      <c r="D88" s="39"/>
      <c r="E88" s="6" t="s">
        <v>327</v>
      </c>
      <c r="F88" s="55"/>
      <c r="G88" s="55"/>
      <c r="H88" s="55"/>
    </row>
    <row r="89" spans="2:8" ht="56.25" x14ac:dyDescent="0.25">
      <c r="B89" s="42"/>
      <c r="C89" s="39"/>
      <c r="D89" s="39"/>
      <c r="E89" s="6" t="s">
        <v>327</v>
      </c>
      <c r="F89" s="55"/>
      <c r="G89" s="55"/>
      <c r="H89" s="55"/>
    </row>
    <row r="90" spans="2:8" ht="75" x14ac:dyDescent="0.25">
      <c r="B90" s="42"/>
      <c r="C90" s="39"/>
      <c r="D90" s="39"/>
      <c r="E90" s="6" t="s">
        <v>328</v>
      </c>
      <c r="F90" s="55"/>
      <c r="G90" s="55"/>
      <c r="H90" s="55"/>
    </row>
    <row r="91" spans="2:8" ht="75" x14ac:dyDescent="0.25">
      <c r="B91" s="42"/>
      <c r="C91" s="39"/>
      <c r="D91" s="39"/>
      <c r="E91" s="6" t="s">
        <v>329</v>
      </c>
      <c r="F91" s="55"/>
      <c r="G91" s="55"/>
      <c r="H91" s="55"/>
    </row>
    <row r="92" spans="2:8" ht="56.25" x14ac:dyDescent="0.25">
      <c r="B92" s="42"/>
      <c r="C92" s="39"/>
      <c r="D92" s="39"/>
      <c r="E92" s="6" t="s">
        <v>334</v>
      </c>
      <c r="F92" s="55"/>
      <c r="G92" s="55"/>
      <c r="H92" s="55"/>
    </row>
    <row r="93" spans="2:8" ht="15" customHeight="1" x14ac:dyDescent="0.25">
      <c r="B93" s="42"/>
      <c r="C93" s="39"/>
      <c r="D93" s="39"/>
      <c r="E93" s="41" t="s">
        <v>330</v>
      </c>
      <c r="F93" s="55"/>
      <c r="G93" s="55"/>
      <c r="H93" s="55"/>
    </row>
    <row r="94" spans="2:8" ht="15" customHeight="1" x14ac:dyDescent="0.25">
      <c r="B94" s="42"/>
      <c r="C94" s="39"/>
      <c r="D94" s="39"/>
      <c r="E94" s="44"/>
      <c r="F94" s="55"/>
      <c r="G94" s="55"/>
      <c r="H94" s="55"/>
    </row>
    <row r="95" spans="2:8" ht="15" customHeight="1" x14ac:dyDescent="0.25">
      <c r="B95" s="42"/>
      <c r="C95" s="39"/>
      <c r="D95" s="39"/>
      <c r="E95" s="41" t="s">
        <v>331</v>
      </c>
      <c r="F95" s="55"/>
      <c r="G95" s="55"/>
      <c r="H95" s="55"/>
    </row>
    <row r="96" spans="2:8" ht="31.5" customHeight="1" x14ac:dyDescent="0.25">
      <c r="B96" s="42"/>
      <c r="C96" s="39"/>
      <c r="D96" s="39"/>
      <c r="E96" s="44"/>
      <c r="F96" s="55"/>
      <c r="G96" s="55"/>
      <c r="H96" s="55"/>
    </row>
    <row r="97" spans="2:8" ht="15" customHeight="1" x14ac:dyDescent="0.25">
      <c r="B97" s="42"/>
      <c r="C97" s="39"/>
      <c r="D97" s="39"/>
      <c r="E97" s="41" t="s">
        <v>332</v>
      </c>
      <c r="F97" s="55"/>
      <c r="G97" s="55"/>
      <c r="H97" s="55"/>
    </row>
    <row r="98" spans="2:8" ht="31.5" customHeight="1" x14ac:dyDescent="0.25">
      <c r="B98" s="42"/>
      <c r="C98" s="39"/>
      <c r="D98" s="39"/>
      <c r="E98" s="44"/>
      <c r="F98" s="55"/>
      <c r="G98" s="55"/>
      <c r="H98" s="55"/>
    </row>
    <row r="99" spans="2:8" ht="31.5" customHeight="1" x14ac:dyDescent="0.25">
      <c r="B99" s="42"/>
      <c r="C99" s="39"/>
      <c r="D99" s="39"/>
      <c r="E99" s="41" t="s">
        <v>333</v>
      </c>
      <c r="F99" s="55"/>
      <c r="G99" s="55"/>
      <c r="H99" s="55"/>
    </row>
    <row r="100" spans="2:8" ht="31.5" customHeight="1" x14ac:dyDescent="0.25">
      <c r="B100" s="44"/>
      <c r="C100" s="54"/>
      <c r="D100" s="54"/>
      <c r="E100" s="44"/>
      <c r="F100" s="34"/>
      <c r="G100" s="34"/>
      <c r="H100" s="34"/>
    </row>
    <row r="101" spans="2:8" ht="32.25" customHeight="1" x14ac:dyDescent="0.25">
      <c r="B101" s="6">
        <v>16</v>
      </c>
      <c r="C101" s="14" t="s">
        <v>67</v>
      </c>
      <c r="D101" s="14" t="s">
        <v>354</v>
      </c>
      <c r="E101" s="15" t="s">
        <v>299</v>
      </c>
      <c r="F101" s="16">
        <v>91</v>
      </c>
      <c r="G101" s="16">
        <v>6</v>
      </c>
      <c r="H101" s="16">
        <v>6</v>
      </c>
    </row>
    <row r="102" spans="2:8" s="3" customFormat="1" ht="32.25" customHeight="1" x14ac:dyDescent="0.25">
      <c r="B102" s="45"/>
      <c r="C102" s="46"/>
      <c r="D102" s="46"/>
      <c r="E102" s="47"/>
      <c r="F102" s="92" t="s">
        <v>381</v>
      </c>
      <c r="G102" s="93"/>
      <c r="H102" s="94"/>
    </row>
    <row r="103" spans="2:8" s="3" customFormat="1" ht="49.5" customHeight="1" x14ac:dyDescent="0.25">
      <c r="B103" s="48"/>
      <c r="C103" s="49"/>
      <c r="D103" s="49"/>
      <c r="E103" s="50"/>
      <c r="F103" s="17">
        <f>SUM(F85:F101)</f>
        <v>144</v>
      </c>
      <c r="G103" s="17">
        <f>SUM(G85:G101)</f>
        <v>31</v>
      </c>
      <c r="H103" s="17">
        <f>SUM(H85:H101)</f>
        <v>23</v>
      </c>
    </row>
    <row r="104" spans="2:8" s="3" customFormat="1" ht="32.25" customHeight="1" x14ac:dyDescent="0.25">
      <c r="B104" s="59" t="s">
        <v>355</v>
      </c>
      <c r="C104" s="60"/>
      <c r="D104" s="60"/>
      <c r="E104" s="60"/>
      <c r="F104" s="60"/>
      <c r="G104" s="60"/>
      <c r="H104" s="61"/>
    </row>
    <row r="105" spans="2:8" ht="31.5" customHeight="1" x14ac:dyDescent="0.25">
      <c r="B105" s="41">
        <v>17</v>
      </c>
      <c r="C105" s="41" t="s">
        <v>11</v>
      </c>
      <c r="D105" s="41" t="s">
        <v>355</v>
      </c>
      <c r="E105" s="40" t="s">
        <v>152</v>
      </c>
      <c r="F105" s="51">
        <v>35</v>
      </c>
      <c r="G105" s="51">
        <v>5</v>
      </c>
      <c r="H105" s="51">
        <v>1</v>
      </c>
    </row>
    <row r="106" spans="2:8" ht="15" customHeight="1" x14ac:dyDescent="0.25">
      <c r="B106" s="42"/>
      <c r="C106" s="42"/>
      <c r="D106" s="42"/>
      <c r="E106" s="40"/>
      <c r="F106" s="51"/>
      <c r="G106" s="51"/>
      <c r="H106" s="51"/>
    </row>
    <row r="107" spans="2:8" ht="15" customHeight="1" x14ac:dyDescent="0.25">
      <c r="B107" s="42"/>
      <c r="C107" s="42"/>
      <c r="D107" s="42"/>
      <c r="E107" s="41" t="s">
        <v>153</v>
      </c>
      <c r="F107" s="51"/>
      <c r="G107" s="51"/>
      <c r="H107" s="51"/>
    </row>
    <row r="108" spans="2:8" ht="15" customHeight="1" x14ac:dyDescent="0.25">
      <c r="B108" s="44"/>
      <c r="C108" s="44"/>
      <c r="D108" s="44"/>
      <c r="E108" s="44"/>
      <c r="F108" s="51"/>
      <c r="G108" s="51"/>
      <c r="H108" s="51"/>
    </row>
    <row r="109" spans="2:8" s="3" customFormat="1" ht="28.5" customHeight="1" x14ac:dyDescent="0.25">
      <c r="B109" s="45"/>
      <c r="C109" s="46"/>
      <c r="D109" s="46"/>
      <c r="E109" s="47"/>
      <c r="F109" s="35" t="s">
        <v>381</v>
      </c>
      <c r="G109" s="36"/>
      <c r="H109" s="37"/>
    </row>
    <row r="110" spans="2:8" s="3" customFormat="1" ht="48.75" customHeight="1" x14ac:dyDescent="0.25">
      <c r="B110" s="48"/>
      <c r="C110" s="49"/>
      <c r="D110" s="49"/>
      <c r="E110" s="50"/>
      <c r="F110" s="9">
        <f>SUM(F105)</f>
        <v>35</v>
      </c>
      <c r="G110" s="9">
        <f>SUM(G105)</f>
        <v>5</v>
      </c>
      <c r="H110" s="9">
        <f>SUM(H105)</f>
        <v>1</v>
      </c>
    </row>
    <row r="111" spans="2:8" s="3" customFormat="1" ht="32.25" customHeight="1" x14ac:dyDescent="0.25">
      <c r="B111" s="59" t="s">
        <v>356</v>
      </c>
      <c r="C111" s="60"/>
      <c r="D111" s="60"/>
      <c r="E111" s="60"/>
      <c r="F111" s="60"/>
      <c r="G111" s="60"/>
      <c r="H111" s="61"/>
    </row>
    <row r="112" spans="2:8" ht="50.25" customHeight="1" x14ac:dyDescent="0.25">
      <c r="B112" s="6">
        <v>18</v>
      </c>
      <c r="C112" s="6" t="s">
        <v>12</v>
      </c>
      <c r="D112" s="6" t="s">
        <v>356</v>
      </c>
      <c r="E112" s="6" t="s">
        <v>217</v>
      </c>
      <c r="F112" s="8">
        <v>98</v>
      </c>
      <c r="G112" s="8">
        <v>106</v>
      </c>
      <c r="H112" s="8">
        <v>8</v>
      </c>
    </row>
    <row r="113" spans="1:8" s="3" customFormat="1" ht="31.5" customHeight="1" x14ac:dyDescent="0.25">
      <c r="B113" s="45"/>
      <c r="C113" s="46"/>
      <c r="D113" s="46"/>
      <c r="E113" s="47"/>
      <c r="F113" s="35" t="s">
        <v>381</v>
      </c>
      <c r="G113" s="36"/>
      <c r="H113" s="37"/>
    </row>
    <row r="114" spans="1:8" s="3" customFormat="1" ht="45.75" customHeight="1" x14ac:dyDescent="0.25">
      <c r="B114" s="48"/>
      <c r="C114" s="49"/>
      <c r="D114" s="49"/>
      <c r="E114" s="50"/>
      <c r="F114" s="9">
        <f>SUM(F112)</f>
        <v>98</v>
      </c>
      <c r="G114" s="9">
        <f>SUM(G112)</f>
        <v>106</v>
      </c>
      <c r="H114" s="9">
        <f>SUM(H112)</f>
        <v>8</v>
      </c>
    </row>
    <row r="115" spans="1:8" s="3" customFormat="1" ht="32.25" customHeight="1" x14ac:dyDescent="0.25">
      <c r="B115" s="59" t="s">
        <v>357</v>
      </c>
      <c r="C115" s="60"/>
      <c r="D115" s="60"/>
      <c r="E115" s="60"/>
      <c r="F115" s="60"/>
      <c r="G115" s="60"/>
      <c r="H115" s="61"/>
    </row>
    <row r="116" spans="1:8" ht="60.75" customHeight="1" x14ac:dyDescent="0.25">
      <c r="B116" s="5">
        <v>19</v>
      </c>
      <c r="C116" s="14" t="s">
        <v>13</v>
      </c>
      <c r="D116" s="14" t="s">
        <v>357</v>
      </c>
      <c r="E116" s="6" t="s">
        <v>257</v>
      </c>
      <c r="F116" s="8">
        <v>247</v>
      </c>
      <c r="G116" s="8">
        <v>32</v>
      </c>
      <c r="H116" s="8">
        <v>16</v>
      </c>
    </row>
    <row r="117" spans="1:8" ht="31.5" customHeight="1" x14ac:dyDescent="0.25">
      <c r="B117" s="41">
        <v>20</v>
      </c>
      <c r="C117" s="38" t="s">
        <v>31</v>
      </c>
      <c r="D117" s="38" t="s">
        <v>357</v>
      </c>
      <c r="E117" s="67" t="s">
        <v>339</v>
      </c>
      <c r="F117" s="62">
        <v>24</v>
      </c>
      <c r="G117" s="62">
        <v>56</v>
      </c>
      <c r="H117" s="62">
        <v>32</v>
      </c>
    </row>
    <row r="118" spans="1:8" s="1" customFormat="1" ht="15" customHeight="1" x14ac:dyDescent="0.25">
      <c r="A118" s="3"/>
      <c r="B118" s="42"/>
      <c r="C118" s="39"/>
      <c r="D118" s="39"/>
      <c r="E118" s="67"/>
      <c r="F118" s="62"/>
      <c r="G118" s="62"/>
      <c r="H118" s="62"/>
    </row>
    <row r="119" spans="1:8" s="1" customFormat="1" ht="15.75" customHeight="1" x14ac:dyDescent="0.25">
      <c r="A119" s="3"/>
      <c r="B119" s="42"/>
      <c r="C119" s="39"/>
      <c r="D119" s="39"/>
      <c r="E119" s="67" t="s">
        <v>340</v>
      </c>
      <c r="F119" s="62"/>
      <c r="G119" s="62"/>
      <c r="H119" s="62"/>
    </row>
    <row r="120" spans="1:8" s="1" customFormat="1" ht="15" customHeight="1" x14ac:dyDescent="0.25">
      <c r="A120" s="3"/>
      <c r="B120" s="42"/>
      <c r="C120" s="39"/>
      <c r="D120" s="39"/>
      <c r="E120" s="67"/>
      <c r="F120" s="62"/>
      <c r="G120" s="62"/>
      <c r="H120" s="62"/>
    </row>
    <row r="121" spans="1:8" s="1" customFormat="1" ht="15.75" customHeight="1" x14ac:dyDescent="0.25">
      <c r="A121" s="3"/>
      <c r="B121" s="42"/>
      <c r="C121" s="39"/>
      <c r="D121" s="39"/>
      <c r="E121" s="67" t="s">
        <v>341</v>
      </c>
      <c r="F121" s="62"/>
      <c r="G121" s="62"/>
      <c r="H121" s="62"/>
    </row>
    <row r="122" spans="1:8" s="1" customFormat="1" ht="15" customHeight="1" x14ac:dyDescent="0.25">
      <c r="A122" s="3"/>
      <c r="B122" s="42"/>
      <c r="C122" s="39"/>
      <c r="D122" s="39"/>
      <c r="E122" s="67"/>
      <c r="F122" s="62"/>
      <c r="G122" s="62"/>
      <c r="H122" s="62"/>
    </row>
    <row r="123" spans="1:8" s="1" customFormat="1" ht="15" customHeight="1" x14ac:dyDescent="0.25">
      <c r="A123" s="3"/>
      <c r="B123" s="44"/>
      <c r="C123" s="54"/>
      <c r="D123" s="54"/>
      <c r="E123" s="67"/>
      <c r="F123" s="62"/>
      <c r="G123" s="62"/>
      <c r="H123" s="62"/>
    </row>
    <row r="124" spans="1:8" ht="15" customHeight="1" x14ac:dyDescent="0.25">
      <c r="B124" s="41">
        <v>22</v>
      </c>
      <c r="C124" s="38" t="s">
        <v>47</v>
      </c>
      <c r="D124" s="38" t="s">
        <v>357</v>
      </c>
      <c r="E124" s="41" t="s">
        <v>338</v>
      </c>
      <c r="F124" s="51">
        <v>4</v>
      </c>
      <c r="G124" s="51">
        <v>4</v>
      </c>
      <c r="H124" s="51">
        <v>0</v>
      </c>
    </row>
    <row r="125" spans="1:8" ht="9.75" customHeight="1" x14ac:dyDescent="0.25">
      <c r="B125" s="44"/>
      <c r="C125" s="54"/>
      <c r="D125" s="54"/>
      <c r="E125" s="44"/>
      <c r="F125" s="51"/>
      <c r="G125" s="51"/>
      <c r="H125" s="51"/>
    </row>
    <row r="126" spans="1:8" s="3" customFormat="1" ht="27.75" customHeight="1" x14ac:dyDescent="0.25">
      <c r="B126" s="45"/>
      <c r="C126" s="46"/>
      <c r="D126" s="46"/>
      <c r="E126" s="47"/>
      <c r="F126" s="35" t="s">
        <v>381</v>
      </c>
      <c r="G126" s="36"/>
      <c r="H126" s="37"/>
    </row>
    <row r="127" spans="1:8" s="3" customFormat="1" ht="47.25" customHeight="1" x14ac:dyDescent="0.25">
      <c r="B127" s="48"/>
      <c r="C127" s="49"/>
      <c r="D127" s="49"/>
      <c r="E127" s="50"/>
      <c r="F127" s="9">
        <f>SUM(F116:F125)</f>
        <v>275</v>
      </c>
      <c r="G127" s="9">
        <f>SUM(G116:G125)</f>
        <v>92</v>
      </c>
      <c r="H127" s="9">
        <f>SUM(H116:H125)</f>
        <v>48</v>
      </c>
    </row>
    <row r="128" spans="1:8" s="3" customFormat="1" ht="32.25" customHeight="1" x14ac:dyDescent="0.25">
      <c r="B128" s="59" t="s">
        <v>358</v>
      </c>
      <c r="C128" s="60"/>
      <c r="D128" s="60"/>
      <c r="E128" s="60"/>
      <c r="F128" s="60"/>
      <c r="G128" s="60"/>
      <c r="H128" s="61"/>
    </row>
    <row r="129" spans="2:8" ht="31.5" customHeight="1" x14ac:dyDescent="0.25">
      <c r="B129" s="41">
        <v>23</v>
      </c>
      <c r="C129" s="41" t="s">
        <v>14</v>
      </c>
      <c r="D129" s="41" t="s">
        <v>358</v>
      </c>
      <c r="E129" s="6" t="s">
        <v>100</v>
      </c>
      <c r="F129" s="33">
        <v>159</v>
      </c>
      <c r="G129" s="33">
        <v>32</v>
      </c>
      <c r="H129" s="33">
        <v>32</v>
      </c>
    </row>
    <row r="130" spans="2:8" ht="15" customHeight="1" x14ac:dyDescent="0.25">
      <c r="B130" s="42"/>
      <c r="C130" s="42"/>
      <c r="D130" s="42"/>
      <c r="E130" s="41" t="s">
        <v>101</v>
      </c>
      <c r="F130" s="55"/>
      <c r="G130" s="55"/>
      <c r="H130" s="55"/>
    </row>
    <row r="131" spans="2:8" ht="15" customHeight="1" x14ac:dyDescent="0.25">
      <c r="B131" s="42"/>
      <c r="C131" s="42"/>
      <c r="D131" s="42"/>
      <c r="E131" s="44"/>
      <c r="F131" s="55"/>
      <c r="G131" s="55"/>
      <c r="H131" s="55"/>
    </row>
    <row r="132" spans="2:8" ht="15" customHeight="1" x14ac:dyDescent="0.25">
      <c r="B132" s="42"/>
      <c r="C132" s="42"/>
      <c r="D132" s="42"/>
      <c r="E132" s="41" t="s">
        <v>102</v>
      </c>
      <c r="F132" s="55"/>
      <c r="G132" s="55"/>
      <c r="H132" s="55"/>
    </row>
    <row r="133" spans="2:8" ht="15" customHeight="1" x14ac:dyDescent="0.25">
      <c r="B133" s="42"/>
      <c r="C133" s="42"/>
      <c r="D133" s="42"/>
      <c r="E133" s="44"/>
      <c r="F133" s="55"/>
      <c r="G133" s="55"/>
      <c r="H133" s="55"/>
    </row>
    <row r="134" spans="2:8" ht="21.75" customHeight="1" x14ac:dyDescent="0.25">
      <c r="B134" s="42"/>
      <c r="C134" s="42"/>
      <c r="D134" s="42"/>
      <c r="E134" s="41" t="s">
        <v>103</v>
      </c>
      <c r="F134" s="55"/>
      <c r="G134" s="55"/>
      <c r="H134" s="55"/>
    </row>
    <row r="135" spans="2:8" ht="15" customHeight="1" x14ac:dyDescent="0.25">
      <c r="B135" s="42"/>
      <c r="C135" s="42"/>
      <c r="D135" s="42"/>
      <c r="E135" s="44"/>
      <c r="F135" s="55"/>
      <c r="G135" s="55"/>
      <c r="H135" s="55"/>
    </row>
    <row r="136" spans="2:8" ht="18.75" x14ac:dyDescent="0.25">
      <c r="B136" s="42"/>
      <c r="C136" s="42"/>
      <c r="D136" s="42"/>
      <c r="E136" s="6" t="s">
        <v>104</v>
      </c>
      <c r="F136" s="55"/>
      <c r="G136" s="55"/>
      <c r="H136" s="55"/>
    </row>
    <row r="137" spans="2:8" ht="21.75" customHeight="1" x14ac:dyDescent="0.25">
      <c r="B137" s="42"/>
      <c r="C137" s="42"/>
      <c r="D137" s="42"/>
      <c r="E137" s="41" t="s">
        <v>105</v>
      </c>
      <c r="F137" s="55"/>
      <c r="G137" s="55"/>
      <c r="H137" s="55"/>
    </row>
    <row r="138" spans="2:8" ht="15" customHeight="1" x14ac:dyDescent="0.25">
      <c r="B138" s="42"/>
      <c r="C138" s="42"/>
      <c r="D138" s="42"/>
      <c r="E138" s="44"/>
      <c r="F138" s="55"/>
      <c r="G138" s="55"/>
      <c r="H138" s="55"/>
    </row>
    <row r="139" spans="2:8" ht="35.25" customHeight="1" x14ac:dyDescent="0.25">
      <c r="B139" s="42"/>
      <c r="C139" s="42"/>
      <c r="D139" s="42"/>
      <c r="E139" s="41" t="s">
        <v>106</v>
      </c>
      <c r="F139" s="55"/>
      <c r="G139" s="55"/>
      <c r="H139" s="55"/>
    </row>
    <row r="140" spans="2:8" ht="15" customHeight="1" x14ac:dyDescent="0.25">
      <c r="B140" s="42"/>
      <c r="C140" s="42"/>
      <c r="D140" s="42"/>
      <c r="E140" s="44"/>
      <c r="F140" s="55"/>
      <c r="G140" s="55"/>
      <c r="H140" s="55"/>
    </row>
    <row r="141" spans="2:8" ht="18.75" x14ac:dyDescent="0.25">
      <c r="B141" s="44"/>
      <c r="C141" s="44"/>
      <c r="D141" s="44"/>
      <c r="E141" s="6" t="s">
        <v>107</v>
      </c>
      <c r="F141" s="34"/>
      <c r="G141" s="34"/>
      <c r="H141" s="34"/>
    </row>
    <row r="142" spans="2:8" ht="45" customHeight="1" x14ac:dyDescent="0.25">
      <c r="B142" s="6">
        <v>24</v>
      </c>
      <c r="C142" s="20" t="s">
        <v>82</v>
      </c>
      <c r="D142" s="20" t="s">
        <v>358</v>
      </c>
      <c r="E142" s="6" t="s">
        <v>347</v>
      </c>
      <c r="F142" s="8">
        <v>144</v>
      </c>
      <c r="G142" s="8">
        <v>70</v>
      </c>
      <c r="H142" s="8">
        <v>40</v>
      </c>
    </row>
    <row r="143" spans="2:8" s="3" customFormat="1" ht="33" customHeight="1" x14ac:dyDescent="0.25">
      <c r="B143" s="45"/>
      <c r="C143" s="46"/>
      <c r="D143" s="46"/>
      <c r="E143" s="47"/>
      <c r="F143" s="35" t="s">
        <v>381</v>
      </c>
      <c r="G143" s="36"/>
      <c r="H143" s="37"/>
    </row>
    <row r="144" spans="2:8" s="3" customFormat="1" ht="44.25" customHeight="1" x14ac:dyDescent="0.25">
      <c r="B144" s="48"/>
      <c r="C144" s="49"/>
      <c r="D144" s="49"/>
      <c r="E144" s="50"/>
      <c r="F144" s="9">
        <f>SUM(F129:F142)</f>
        <v>303</v>
      </c>
      <c r="G144" s="9">
        <f>SUM(G129:G142)</f>
        <v>102</v>
      </c>
      <c r="H144" s="9">
        <f>SUM(H129:H142)</f>
        <v>72</v>
      </c>
    </row>
    <row r="145" spans="2:8" s="3" customFormat="1" ht="32.25" customHeight="1" x14ac:dyDescent="0.25">
      <c r="B145" s="59" t="s">
        <v>359</v>
      </c>
      <c r="C145" s="60"/>
      <c r="D145" s="60"/>
      <c r="E145" s="60"/>
      <c r="F145" s="60"/>
      <c r="G145" s="60"/>
      <c r="H145" s="61"/>
    </row>
    <row r="146" spans="2:8" ht="37.5" x14ac:dyDescent="0.25">
      <c r="B146" s="5">
        <v>25</v>
      </c>
      <c r="C146" s="6" t="s">
        <v>15</v>
      </c>
      <c r="D146" s="6" t="s">
        <v>359</v>
      </c>
      <c r="E146" s="6" t="s">
        <v>83</v>
      </c>
      <c r="F146" s="8">
        <v>250</v>
      </c>
      <c r="G146" s="8">
        <v>0</v>
      </c>
      <c r="H146" s="8">
        <v>0</v>
      </c>
    </row>
    <row r="147" spans="2:8" ht="63" customHeight="1" x14ac:dyDescent="0.25">
      <c r="B147" s="41">
        <v>26</v>
      </c>
      <c r="C147" s="41" t="s">
        <v>23</v>
      </c>
      <c r="D147" s="41" t="s">
        <v>359</v>
      </c>
      <c r="E147" s="6" t="s">
        <v>221</v>
      </c>
      <c r="F147" s="33">
        <v>23</v>
      </c>
      <c r="G147" s="33">
        <v>5</v>
      </c>
      <c r="H147" s="33">
        <v>0</v>
      </c>
    </row>
    <row r="148" spans="2:8" ht="37.5" x14ac:dyDescent="0.25">
      <c r="B148" s="42"/>
      <c r="C148" s="42"/>
      <c r="D148" s="42"/>
      <c r="E148" s="6" t="s">
        <v>222</v>
      </c>
      <c r="F148" s="55"/>
      <c r="G148" s="55"/>
      <c r="H148" s="55"/>
    </row>
    <row r="149" spans="2:8" ht="37.5" x14ac:dyDescent="0.25">
      <c r="B149" s="42"/>
      <c r="C149" s="42"/>
      <c r="D149" s="42"/>
      <c r="E149" s="6" t="s">
        <v>223</v>
      </c>
      <c r="F149" s="55"/>
      <c r="G149" s="55"/>
      <c r="H149" s="55"/>
    </row>
    <row r="150" spans="2:8" ht="67.5" customHeight="1" x14ac:dyDescent="0.25">
      <c r="B150" s="44"/>
      <c r="C150" s="44"/>
      <c r="D150" s="44"/>
      <c r="E150" s="6" t="s">
        <v>224</v>
      </c>
      <c r="F150" s="34"/>
      <c r="G150" s="34"/>
      <c r="H150" s="34"/>
    </row>
    <row r="151" spans="2:8" ht="31.5" customHeight="1" x14ac:dyDescent="0.25">
      <c r="B151" s="41">
        <v>27</v>
      </c>
      <c r="C151" s="41" t="s">
        <v>25</v>
      </c>
      <c r="D151" s="41" t="s">
        <v>359</v>
      </c>
      <c r="E151" s="41" t="s">
        <v>165</v>
      </c>
      <c r="F151" s="69">
        <v>554</v>
      </c>
      <c r="G151" s="69">
        <v>50</v>
      </c>
      <c r="H151" s="69">
        <v>50</v>
      </c>
    </row>
    <row r="152" spans="2:8" ht="24" customHeight="1" x14ac:dyDescent="0.25">
      <c r="B152" s="42"/>
      <c r="C152" s="42"/>
      <c r="D152" s="42"/>
      <c r="E152" s="42"/>
      <c r="F152" s="70"/>
      <c r="G152" s="70"/>
      <c r="H152" s="70"/>
    </row>
    <row r="153" spans="2:8" ht="4.5" customHeight="1" x14ac:dyDescent="0.25">
      <c r="B153" s="42"/>
      <c r="C153" s="42"/>
      <c r="D153" s="42"/>
      <c r="E153" s="44"/>
      <c r="F153" s="70"/>
      <c r="G153" s="70"/>
      <c r="H153" s="70"/>
    </row>
    <row r="154" spans="2:8" ht="30.75" customHeight="1" x14ac:dyDescent="0.25">
      <c r="B154" s="42"/>
      <c r="C154" s="42"/>
      <c r="D154" s="42"/>
      <c r="E154" s="41" t="s">
        <v>166</v>
      </c>
      <c r="F154" s="70"/>
      <c r="G154" s="70"/>
      <c r="H154" s="70"/>
    </row>
    <row r="155" spans="2:8" ht="48.75" customHeight="1" x14ac:dyDescent="0.25">
      <c r="B155" s="42"/>
      <c r="C155" s="42"/>
      <c r="D155" s="42"/>
      <c r="E155" s="42"/>
      <c r="F155" s="70"/>
      <c r="G155" s="70"/>
      <c r="H155" s="70"/>
    </row>
    <row r="156" spans="2:8" ht="17.25" customHeight="1" x14ac:dyDescent="0.25">
      <c r="B156" s="42"/>
      <c r="C156" s="42"/>
      <c r="D156" s="42"/>
      <c r="E156" s="44"/>
      <c r="F156" s="70"/>
      <c r="G156" s="70"/>
      <c r="H156" s="70"/>
    </row>
    <row r="157" spans="2:8" ht="27.75" customHeight="1" x14ac:dyDescent="0.25">
      <c r="B157" s="42"/>
      <c r="C157" s="42"/>
      <c r="D157" s="42"/>
      <c r="E157" s="41" t="s">
        <v>167</v>
      </c>
      <c r="F157" s="70"/>
      <c r="G157" s="70"/>
      <c r="H157" s="70"/>
    </row>
    <row r="158" spans="2:8" ht="41.25" customHeight="1" x14ac:dyDescent="0.25">
      <c r="B158" s="42"/>
      <c r="C158" s="42"/>
      <c r="D158" s="42"/>
      <c r="E158" s="42"/>
      <c r="F158" s="70"/>
      <c r="G158" s="70"/>
      <c r="H158" s="70"/>
    </row>
    <row r="159" spans="2:8" ht="3.75" customHeight="1" x14ac:dyDescent="0.25">
      <c r="B159" s="42"/>
      <c r="C159" s="42"/>
      <c r="D159" s="42"/>
      <c r="E159" s="44"/>
      <c r="F159" s="70"/>
      <c r="G159" s="70"/>
      <c r="H159" s="70"/>
    </row>
    <row r="160" spans="2:8" ht="30.75" customHeight="1" x14ac:dyDescent="0.25">
      <c r="B160" s="42"/>
      <c r="C160" s="42"/>
      <c r="D160" s="42"/>
      <c r="E160" s="41" t="s">
        <v>168</v>
      </c>
      <c r="F160" s="70"/>
      <c r="G160" s="70"/>
      <c r="H160" s="70"/>
    </row>
    <row r="161" spans="2:8" ht="34.5" customHeight="1" x14ac:dyDescent="0.25">
      <c r="B161" s="42"/>
      <c r="C161" s="42"/>
      <c r="D161" s="42"/>
      <c r="E161" s="42"/>
      <c r="F161" s="70"/>
      <c r="G161" s="70"/>
      <c r="H161" s="70"/>
    </row>
    <row r="162" spans="2:8" ht="6" customHeight="1" x14ac:dyDescent="0.25">
      <c r="B162" s="42"/>
      <c r="C162" s="42"/>
      <c r="D162" s="42"/>
      <c r="E162" s="44"/>
      <c r="F162" s="70"/>
      <c r="G162" s="70"/>
      <c r="H162" s="70"/>
    </row>
    <row r="163" spans="2:8" ht="31.5" customHeight="1" x14ac:dyDescent="0.25">
      <c r="B163" s="42"/>
      <c r="C163" s="42"/>
      <c r="D163" s="42"/>
      <c r="E163" s="41" t="s">
        <v>169</v>
      </c>
      <c r="F163" s="70"/>
      <c r="G163" s="70"/>
      <c r="H163" s="70"/>
    </row>
    <row r="164" spans="2:8" ht="27" customHeight="1" x14ac:dyDescent="0.25">
      <c r="B164" s="42"/>
      <c r="C164" s="42"/>
      <c r="D164" s="42"/>
      <c r="E164" s="42"/>
      <c r="F164" s="70"/>
      <c r="G164" s="70"/>
      <c r="H164" s="70"/>
    </row>
    <row r="165" spans="2:8" ht="14.25" customHeight="1" x14ac:dyDescent="0.25">
      <c r="B165" s="42"/>
      <c r="C165" s="42"/>
      <c r="D165" s="42"/>
      <c r="E165" s="44"/>
      <c r="F165" s="70"/>
      <c r="G165" s="70"/>
      <c r="H165" s="70"/>
    </row>
    <row r="166" spans="2:8" ht="33.75" customHeight="1" x14ac:dyDescent="0.25">
      <c r="B166" s="42"/>
      <c r="C166" s="42"/>
      <c r="D166" s="42"/>
      <c r="E166" s="41" t="s">
        <v>170</v>
      </c>
      <c r="F166" s="70"/>
      <c r="G166" s="70"/>
      <c r="H166" s="70"/>
    </row>
    <row r="167" spans="2:8" ht="28.5" customHeight="1" x14ac:dyDescent="0.25">
      <c r="B167" s="42"/>
      <c r="C167" s="42"/>
      <c r="D167" s="42"/>
      <c r="E167" s="42"/>
      <c r="F167" s="70"/>
      <c r="G167" s="70"/>
      <c r="H167" s="70"/>
    </row>
    <row r="168" spans="2:8" ht="13.5" customHeight="1" x14ac:dyDescent="0.25">
      <c r="B168" s="42"/>
      <c r="C168" s="42"/>
      <c r="D168" s="42"/>
      <c r="E168" s="44"/>
      <c r="F168" s="70"/>
      <c r="G168" s="70"/>
      <c r="H168" s="70"/>
    </row>
    <row r="169" spans="2:8" ht="31.5" customHeight="1" x14ac:dyDescent="0.25">
      <c r="B169" s="42"/>
      <c r="C169" s="42"/>
      <c r="D169" s="42"/>
      <c r="E169" s="41" t="s">
        <v>171</v>
      </c>
      <c r="F169" s="70"/>
      <c r="G169" s="70"/>
      <c r="H169" s="70"/>
    </row>
    <row r="170" spans="2:8" ht="99" customHeight="1" x14ac:dyDescent="0.25">
      <c r="B170" s="42"/>
      <c r="C170" s="42"/>
      <c r="D170" s="42"/>
      <c r="E170" s="42"/>
      <c r="F170" s="70"/>
      <c r="G170" s="70"/>
      <c r="H170" s="70"/>
    </row>
    <row r="171" spans="2:8" ht="43.5" customHeight="1" x14ac:dyDescent="0.25">
      <c r="B171" s="42"/>
      <c r="C171" s="42"/>
      <c r="D171" s="42"/>
      <c r="E171" s="44"/>
      <c r="F171" s="70"/>
      <c r="G171" s="70"/>
      <c r="H171" s="70"/>
    </row>
    <row r="172" spans="2:8" ht="29.25" customHeight="1" x14ac:dyDescent="0.25">
      <c r="B172" s="42"/>
      <c r="C172" s="42"/>
      <c r="D172" s="42"/>
      <c r="E172" s="41" t="s">
        <v>172</v>
      </c>
      <c r="F172" s="70"/>
      <c r="G172" s="70"/>
      <c r="H172" s="70"/>
    </row>
    <row r="173" spans="2:8" ht="30" customHeight="1" x14ac:dyDescent="0.25">
      <c r="B173" s="42"/>
      <c r="C173" s="42"/>
      <c r="D173" s="42"/>
      <c r="E173" s="42"/>
      <c r="F173" s="70"/>
      <c r="G173" s="70"/>
      <c r="H173" s="70"/>
    </row>
    <row r="174" spans="2:8" ht="1.5" customHeight="1" x14ac:dyDescent="0.25">
      <c r="B174" s="42"/>
      <c r="C174" s="42"/>
      <c r="D174" s="42"/>
      <c r="E174" s="44"/>
      <c r="F174" s="70"/>
      <c r="G174" s="70"/>
      <c r="H174" s="70"/>
    </row>
    <row r="175" spans="2:8" ht="39.75" customHeight="1" x14ac:dyDescent="0.25">
      <c r="B175" s="42"/>
      <c r="C175" s="42"/>
      <c r="D175" s="42"/>
      <c r="E175" s="41" t="s">
        <v>173</v>
      </c>
      <c r="F175" s="70"/>
      <c r="G175" s="70"/>
      <c r="H175" s="70"/>
    </row>
    <row r="176" spans="2:8" ht="30.75" customHeight="1" x14ac:dyDescent="0.25">
      <c r="B176" s="42"/>
      <c r="C176" s="42"/>
      <c r="D176" s="42"/>
      <c r="E176" s="42"/>
      <c r="F176" s="70"/>
      <c r="G176" s="70"/>
      <c r="H176" s="70"/>
    </row>
    <row r="177" spans="2:8" ht="9" customHeight="1" x14ac:dyDescent="0.25">
      <c r="B177" s="42"/>
      <c r="C177" s="42"/>
      <c r="D177" s="42"/>
      <c r="E177" s="44"/>
      <c r="F177" s="70"/>
      <c r="G177" s="70"/>
      <c r="H177" s="70"/>
    </row>
    <row r="178" spans="2:8" ht="37.5" customHeight="1" x14ac:dyDescent="0.25">
      <c r="B178" s="42"/>
      <c r="C178" s="42"/>
      <c r="D178" s="42"/>
      <c r="E178" s="41" t="s">
        <v>174</v>
      </c>
      <c r="F178" s="70"/>
      <c r="G178" s="70"/>
      <c r="H178" s="70"/>
    </row>
    <row r="179" spans="2:8" ht="36" customHeight="1" x14ac:dyDescent="0.25">
      <c r="B179" s="42"/>
      <c r="C179" s="42"/>
      <c r="D179" s="42"/>
      <c r="E179" s="42"/>
      <c r="F179" s="70"/>
      <c r="G179" s="70"/>
      <c r="H179" s="70"/>
    </row>
    <row r="180" spans="2:8" ht="12" customHeight="1" x14ac:dyDescent="0.25">
      <c r="B180" s="42"/>
      <c r="C180" s="42"/>
      <c r="D180" s="42"/>
      <c r="E180" s="44"/>
      <c r="F180" s="70"/>
      <c r="G180" s="70"/>
      <c r="H180" s="70"/>
    </row>
    <row r="181" spans="2:8" ht="39.75" customHeight="1" x14ac:dyDescent="0.25">
      <c r="B181" s="42"/>
      <c r="C181" s="42"/>
      <c r="D181" s="42"/>
      <c r="E181" s="41" t="s">
        <v>175</v>
      </c>
      <c r="F181" s="70"/>
      <c r="G181" s="70"/>
      <c r="H181" s="70"/>
    </row>
    <row r="182" spans="2:8" ht="38.25" customHeight="1" x14ac:dyDescent="0.25">
      <c r="B182" s="42"/>
      <c r="C182" s="42"/>
      <c r="D182" s="42"/>
      <c r="E182" s="42"/>
      <c r="F182" s="70"/>
      <c r="G182" s="70"/>
      <c r="H182" s="70"/>
    </row>
    <row r="183" spans="2:8" ht="5.25" customHeight="1" x14ac:dyDescent="0.25">
      <c r="B183" s="42"/>
      <c r="C183" s="42"/>
      <c r="D183" s="42"/>
      <c r="E183" s="44"/>
      <c r="F183" s="70"/>
      <c r="G183" s="70"/>
      <c r="H183" s="70"/>
    </row>
    <row r="184" spans="2:8" ht="39" customHeight="1" x14ac:dyDescent="0.25">
      <c r="B184" s="42"/>
      <c r="C184" s="42"/>
      <c r="D184" s="42"/>
      <c r="E184" s="41" t="s">
        <v>176</v>
      </c>
      <c r="F184" s="70"/>
      <c r="G184" s="70"/>
      <c r="H184" s="70"/>
    </row>
    <row r="185" spans="2:8" ht="36" customHeight="1" x14ac:dyDescent="0.25">
      <c r="B185" s="42"/>
      <c r="C185" s="42"/>
      <c r="D185" s="42"/>
      <c r="E185" s="42"/>
      <c r="F185" s="70"/>
      <c r="G185" s="70"/>
      <c r="H185" s="70"/>
    </row>
    <row r="186" spans="2:8" ht="9" customHeight="1" x14ac:dyDescent="0.25">
      <c r="B186" s="42"/>
      <c r="C186" s="42"/>
      <c r="D186" s="42"/>
      <c r="E186" s="44"/>
      <c r="F186" s="70"/>
      <c r="G186" s="70"/>
      <c r="H186" s="70"/>
    </row>
    <row r="187" spans="2:8" ht="41.25" customHeight="1" x14ac:dyDescent="0.25">
      <c r="B187" s="42"/>
      <c r="C187" s="42"/>
      <c r="D187" s="42"/>
      <c r="E187" s="41" t="s">
        <v>177</v>
      </c>
      <c r="F187" s="70"/>
      <c r="G187" s="70"/>
      <c r="H187" s="70"/>
    </row>
    <row r="188" spans="2:8" ht="42" customHeight="1" x14ac:dyDescent="0.25">
      <c r="B188" s="42"/>
      <c r="C188" s="42"/>
      <c r="D188" s="42"/>
      <c r="E188" s="42"/>
      <c r="F188" s="70"/>
      <c r="G188" s="70"/>
      <c r="H188" s="70"/>
    </row>
    <row r="189" spans="2:8" ht="10.5" customHeight="1" x14ac:dyDescent="0.25">
      <c r="B189" s="42"/>
      <c r="C189" s="42"/>
      <c r="D189" s="42"/>
      <c r="E189" s="44"/>
      <c r="F189" s="70"/>
      <c r="G189" s="70"/>
      <c r="H189" s="70"/>
    </row>
    <row r="190" spans="2:8" ht="32.25" customHeight="1" x14ac:dyDescent="0.25">
      <c r="B190" s="42"/>
      <c r="C190" s="42"/>
      <c r="D190" s="42"/>
      <c r="E190" s="41" t="s">
        <v>178</v>
      </c>
      <c r="F190" s="70"/>
      <c r="G190" s="70"/>
      <c r="H190" s="70"/>
    </row>
    <row r="191" spans="2:8" ht="39" customHeight="1" x14ac:dyDescent="0.25">
      <c r="B191" s="42"/>
      <c r="C191" s="42"/>
      <c r="D191" s="42"/>
      <c r="E191" s="42"/>
      <c r="F191" s="70"/>
      <c r="G191" s="70"/>
      <c r="H191" s="70"/>
    </row>
    <row r="192" spans="2:8" ht="33.75" customHeight="1" x14ac:dyDescent="0.25">
      <c r="B192" s="42"/>
      <c r="C192" s="42"/>
      <c r="D192" s="42"/>
      <c r="E192" s="41" t="s">
        <v>179</v>
      </c>
      <c r="F192" s="70"/>
      <c r="G192" s="70"/>
      <c r="H192" s="70"/>
    </row>
    <row r="193" spans="2:8" ht="29.25" customHeight="1" x14ac:dyDescent="0.25">
      <c r="B193" s="42"/>
      <c r="C193" s="42"/>
      <c r="D193" s="42"/>
      <c r="E193" s="42"/>
      <c r="F193" s="70"/>
      <c r="G193" s="70"/>
      <c r="H193" s="70"/>
    </row>
    <row r="194" spans="2:8" ht="2.25" customHeight="1" x14ac:dyDescent="0.25">
      <c r="B194" s="42"/>
      <c r="C194" s="42"/>
      <c r="D194" s="42"/>
      <c r="E194" s="44"/>
      <c r="F194" s="70"/>
      <c r="G194" s="70"/>
      <c r="H194" s="70"/>
    </row>
    <row r="195" spans="2:8" ht="42" customHeight="1" x14ac:dyDescent="0.25">
      <c r="B195" s="42"/>
      <c r="C195" s="42"/>
      <c r="D195" s="42"/>
      <c r="E195" s="41" t="s">
        <v>180</v>
      </c>
      <c r="F195" s="70"/>
      <c r="G195" s="70"/>
      <c r="H195" s="70"/>
    </row>
    <row r="196" spans="2:8" ht="36.75" customHeight="1" x14ac:dyDescent="0.25">
      <c r="B196" s="42"/>
      <c r="C196" s="42"/>
      <c r="D196" s="42"/>
      <c r="E196" s="42"/>
      <c r="F196" s="70"/>
      <c r="G196" s="70"/>
      <c r="H196" s="70"/>
    </row>
    <row r="197" spans="2:8" ht="8.25" customHeight="1" x14ac:dyDescent="0.25">
      <c r="B197" s="42"/>
      <c r="C197" s="42"/>
      <c r="D197" s="42"/>
      <c r="E197" s="44"/>
      <c r="F197" s="70"/>
      <c r="G197" s="70"/>
      <c r="H197" s="70"/>
    </row>
    <row r="198" spans="2:8" ht="44.25" customHeight="1" x14ac:dyDescent="0.25">
      <c r="B198" s="42"/>
      <c r="C198" s="42"/>
      <c r="D198" s="42"/>
      <c r="E198" s="41" t="s">
        <v>181</v>
      </c>
      <c r="F198" s="70"/>
      <c r="G198" s="70"/>
      <c r="H198" s="70"/>
    </row>
    <row r="199" spans="2:8" ht="28.5" customHeight="1" x14ac:dyDescent="0.25">
      <c r="B199" s="42"/>
      <c r="C199" s="42"/>
      <c r="D199" s="42"/>
      <c r="E199" s="42"/>
      <c r="F199" s="70"/>
      <c r="G199" s="70"/>
      <c r="H199" s="70"/>
    </row>
    <row r="200" spans="2:8" ht="8.25" customHeight="1" x14ac:dyDescent="0.25">
      <c r="B200" s="42"/>
      <c r="C200" s="42"/>
      <c r="D200" s="42"/>
      <c r="E200" s="44"/>
      <c r="F200" s="70"/>
      <c r="G200" s="70"/>
      <c r="H200" s="70"/>
    </row>
    <row r="201" spans="2:8" ht="15" customHeight="1" x14ac:dyDescent="0.25">
      <c r="B201" s="42"/>
      <c r="C201" s="42"/>
      <c r="D201" s="42"/>
      <c r="E201" s="41" t="s">
        <v>182</v>
      </c>
      <c r="F201" s="70"/>
      <c r="G201" s="70"/>
      <c r="H201" s="70"/>
    </row>
    <row r="202" spans="2:8" ht="15" customHeight="1" x14ac:dyDescent="0.25">
      <c r="B202" s="42"/>
      <c r="C202" s="42"/>
      <c r="D202" s="42"/>
      <c r="E202" s="42"/>
      <c r="F202" s="70"/>
      <c r="G202" s="70"/>
      <c r="H202" s="70"/>
    </row>
    <row r="203" spans="2:8" ht="11.25" customHeight="1" x14ac:dyDescent="0.25">
      <c r="B203" s="42"/>
      <c r="C203" s="42"/>
      <c r="D203" s="42"/>
      <c r="E203" s="44"/>
      <c r="F203" s="70"/>
      <c r="G203" s="70"/>
      <c r="H203" s="70"/>
    </row>
    <row r="204" spans="2:8" ht="15" customHeight="1" x14ac:dyDescent="0.25">
      <c r="B204" s="42"/>
      <c r="C204" s="42"/>
      <c r="D204" s="42"/>
      <c r="E204" s="41" t="s">
        <v>183</v>
      </c>
      <c r="F204" s="70"/>
      <c r="G204" s="70"/>
      <c r="H204" s="70"/>
    </row>
    <row r="205" spans="2:8" ht="15" customHeight="1" x14ac:dyDescent="0.25">
      <c r="B205" s="42"/>
      <c r="C205" s="42"/>
      <c r="D205" s="42"/>
      <c r="E205" s="42"/>
      <c r="F205" s="70"/>
      <c r="G205" s="70"/>
      <c r="H205" s="70"/>
    </row>
    <row r="206" spans="2:8" ht="9.75" customHeight="1" x14ac:dyDescent="0.25">
      <c r="B206" s="42"/>
      <c r="C206" s="42"/>
      <c r="D206" s="42"/>
      <c r="E206" s="44"/>
      <c r="F206" s="70"/>
      <c r="G206" s="70"/>
      <c r="H206" s="70"/>
    </row>
    <row r="207" spans="2:8" ht="15" customHeight="1" x14ac:dyDescent="0.25">
      <c r="B207" s="42"/>
      <c r="C207" s="42"/>
      <c r="D207" s="42"/>
      <c r="E207" s="41" t="s">
        <v>184</v>
      </c>
      <c r="F207" s="70"/>
      <c r="G207" s="70"/>
      <c r="H207" s="70"/>
    </row>
    <row r="208" spans="2:8" ht="15" customHeight="1" x14ac:dyDescent="0.25">
      <c r="B208" s="42"/>
      <c r="C208" s="42"/>
      <c r="D208" s="42"/>
      <c r="E208" s="42"/>
      <c r="F208" s="70"/>
      <c r="G208" s="70"/>
      <c r="H208" s="70"/>
    </row>
    <row r="209" spans="2:8" ht="31.5" customHeight="1" x14ac:dyDescent="0.25">
      <c r="B209" s="42"/>
      <c r="C209" s="42"/>
      <c r="D209" s="42"/>
      <c r="E209" s="44"/>
      <c r="F209" s="70"/>
      <c r="G209" s="70"/>
      <c r="H209" s="70"/>
    </row>
    <row r="210" spans="2:8" ht="15" customHeight="1" x14ac:dyDescent="0.25">
      <c r="B210" s="42"/>
      <c r="C210" s="42"/>
      <c r="D210" s="42"/>
      <c r="E210" s="41" t="s">
        <v>185</v>
      </c>
      <c r="F210" s="70"/>
      <c r="G210" s="70"/>
      <c r="H210" s="70"/>
    </row>
    <row r="211" spans="2:8" ht="15" customHeight="1" x14ac:dyDescent="0.25">
      <c r="B211" s="42"/>
      <c r="C211" s="42"/>
      <c r="D211" s="42"/>
      <c r="E211" s="42"/>
      <c r="F211" s="70"/>
      <c r="G211" s="70"/>
      <c r="H211" s="70"/>
    </row>
    <row r="212" spans="2:8" ht="36.75" customHeight="1" x14ac:dyDescent="0.25">
      <c r="B212" s="42"/>
      <c r="C212" s="42"/>
      <c r="D212" s="44"/>
      <c r="E212" s="44"/>
      <c r="F212" s="71"/>
      <c r="G212" s="71"/>
      <c r="H212" s="71"/>
    </row>
    <row r="213" spans="2:8" ht="37.5" x14ac:dyDescent="0.25">
      <c r="B213" s="5">
        <v>28</v>
      </c>
      <c r="C213" s="6" t="s">
        <v>34</v>
      </c>
      <c r="D213" s="6" t="s">
        <v>359</v>
      </c>
      <c r="E213" s="6" t="s">
        <v>84</v>
      </c>
      <c r="F213" s="8">
        <v>28</v>
      </c>
      <c r="G213" s="8">
        <v>0</v>
      </c>
      <c r="H213" s="8">
        <v>0</v>
      </c>
    </row>
    <row r="214" spans="2:8" ht="75" x14ac:dyDescent="0.25">
      <c r="B214" s="5">
        <v>29</v>
      </c>
      <c r="C214" s="6" t="s">
        <v>42</v>
      </c>
      <c r="D214" s="6" t="s">
        <v>359</v>
      </c>
      <c r="E214" s="6" t="s">
        <v>199</v>
      </c>
      <c r="F214" s="8">
        <v>42</v>
      </c>
      <c r="G214" s="8">
        <v>0</v>
      </c>
      <c r="H214" s="8">
        <v>0</v>
      </c>
    </row>
    <row r="215" spans="2:8" ht="56.25" customHeight="1" x14ac:dyDescent="0.25">
      <c r="B215" s="41">
        <v>30</v>
      </c>
      <c r="C215" s="41" t="s">
        <v>43</v>
      </c>
      <c r="D215" s="41" t="s">
        <v>359</v>
      </c>
      <c r="E215" s="6" t="s">
        <v>197</v>
      </c>
      <c r="F215" s="33">
        <v>94</v>
      </c>
      <c r="G215" s="33">
        <v>20</v>
      </c>
      <c r="H215" s="33">
        <v>0</v>
      </c>
    </row>
    <row r="216" spans="2:8" ht="37.5" x14ac:dyDescent="0.25">
      <c r="B216" s="44"/>
      <c r="C216" s="44"/>
      <c r="D216" s="44"/>
      <c r="E216" s="6" t="s">
        <v>198</v>
      </c>
      <c r="F216" s="34"/>
      <c r="G216" s="34"/>
      <c r="H216" s="34"/>
    </row>
    <row r="217" spans="2:8" ht="31.5" customHeight="1" x14ac:dyDescent="0.25">
      <c r="B217" s="41">
        <v>31</v>
      </c>
      <c r="C217" s="41" t="s">
        <v>54</v>
      </c>
      <c r="D217" s="41" t="s">
        <v>359</v>
      </c>
      <c r="E217" s="18" t="s">
        <v>139</v>
      </c>
      <c r="F217" s="33">
        <v>8</v>
      </c>
      <c r="G217" s="33">
        <v>3</v>
      </c>
      <c r="H217" s="33">
        <v>0</v>
      </c>
    </row>
    <row r="218" spans="2:8" ht="37.5" x14ac:dyDescent="0.25">
      <c r="B218" s="42"/>
      <c r="C218" s="42"/>
      <c r="D218" s="42"/>
      <c r="E218" s="18" t="s">
        <v>140</v>
      </c>
      <c r="F218" s="55"/>
      <c r="G218" s="55"/>
      <c r="H218" s="55"/>
    </row>
    <row r="219" spans="2:8" ht="37.5" x14ac:dyDescent="0.25">
      <c r="B219" s="44"/>
      <c r="C219" s="44"/>
      <c r="D219" s="44"/>
      <c r="E219" s="18" t="s">
        <v>141</v>
      </c>
      <c r="F219" s="34"/>
      <c r="G219" s="34"/>
      <c r="H219" s="34"/>
    </row>
    <row r="220" spans="2:8" ht="31.5" customHeight="1" x14ac:dyDescent="0.25">
      <c r="B220" s="41">
        <v>32</v>
      </c>
      <c r="C220" s="56" t="s">
        <v>60</v>
      </c>
      <c r="D220" s="56" t="s">
        <v>359</v>
      </c>
      <c r="E220" s="6" t="s">
        <v>231</v>
      </c>
      <c r="F220" s="33">
        <v>46</v>
      </c>
      <c r="G220" s="33">
        <v>0</v>
      </c>
      <c r="H220" s="33">
        <v>0</v>
      </c>
    </row>
    <row r="221" spans="2:8" ht="18.75" x14ac:dyDescent="0.25">
      <c r="B221" s="42"/>
      <c r="C221" s="57"/>
      <c r="D221" s="57"/>
      <c r="E221" s="6" t="s">
        <v>232</v>
      </c>
      <c r="F221" s="55"/>
      <c r="G221" s="55"/>
      <c r="H221" s="55"/>
    </row>
    <row r="222" spans="2:8" ht="18.75" x14ac:dyDescent="0.25">
      <c r="B222" s="42"/>
      <c r="C222" s="57"/>
      <c r="D222" s="57"/>
      <c r="E222" s="6" t="s">
        <v>233</v>
      </c>
      <c r="F222" s="55"/>
      <c r="G222" s="55"/>
      <c r="H222" s="55"/>
    </row>
    <row r="223" spans="2:8" ht="18.75" x14ac:dyDescent="0.25">
      <c r="B223" s="42"/>
      <c r="C223" s="57"/>
      <c r="D223" s="57"/>
      <c r="E223" s="6" t="s">
        <v>234</v>
      </c>
      <c r="F223" s="55"/>
      <c r="G223" s="55"/>
      <c r="H223" s="55"/>
    </row>
    <row r="224" spans="2:8" ht="18.75" x14ac:dyDescent="0.25">
      <c r="B224" s="42"/>
      <c r="C224" s="57"/>
      <c r="D224" s="57"/>
      <c r="E224" s="6" t="s">
        <v>235</v>
      </c>
      <c r="F224" s="55"/>
      <c r="G224" s="55"/>
      <c r="H224" s="55"/>
    </row>
    <row r="225" spans="1:8" ht="37.5" x14ac:dyDescent="0.25">
      <c r="B225" s="44"/>
      <c r="C225" s="58"/>
      <c r="D225" s="58"/>
      <c r="E225" s="6" t="s">
        <v>236</v>
      </c>
      <c r="F225" s="34"/>
      <c r="G225" s="34"/>
      <c r="H225" s="34"/>
    </row>
    <row r="226" spans="1:8" ht="15" customHeight="1" x14ac:dyDescent="0.25">
      <c r="B226" s="41">
        <v>33</v>
      </c>
      <c r="C226" s="56" t="s">
        <v>69</v>
      </c>
      <c r="D226" s="56" t="s">
        <v>359</v>
      </c>
      <c r="E226" s="41" t="s">
        <v>343</v>
      </c>
      <c r="F226" s="33">
        <v>40</v>
      </c>
      <c r="G226" s="33">
        <v>5</v>
      </c>
      <c r="H226" s="33">
        <v>2</v>
      </c>
    </row>
    <row r="227" spans="1:8" s="1" customFormat="1" ht="15" customHeight="1" x14ac:dyDescent="0.25">
      <c r="A227" s="3"/>
      <c r="B227" s="44"/>
      <c r="C227" s="58"/>
      <c r="D227" s="58"/>
      <c r="E227" s="44"/>
      <c r="F227" s="34"/>
      <c r="G227" s="34"/>
      <c r="H227" s="34"/>
    </row>
    <row r="228" spans="1:8" ht="71.25" customHeight="1" x14ac:dyDescent="0.25">
      <c r="B228" s="41">
        <v>34</v>
      </c>
      <c r="C228" s="41" t="s">
        <v>73</v>
      </c>
      <c r="D228" s="41" t="s">
        <v>359</v>
      </c>
      <c r="E228" s="6" t="s">
        <v>89</v>
      </c>
      <c r="F228" s="33">
        <v>6</v>
      </c>
      <c r="G228" s="33">
        <v>8</v>
      </c>
      <c r="H228" s="33">
        <v>0</v>
      </c>
    </row>
    <row r="229" spans="1:8" ht="37.5" x14ac:dyDescent="0.25">
      <c r="B229" s="44"/>
      <c r="C229" s="44"/>
      <c r="D229" s="44"/>
      <c r="E229" s="6" t="s">
        <v>90</v>
      </c>
      <c r="F229" s="34"/>
      <c r="G229" s="34"/>
      <c r="H229" s="34"/>
    </row>
    <row r="230" spans="1:8" ht="68.25" customHeight="1" x14ac:dyDescent="0.25">
      <c r="B230" s="41">
        <v>35</v>
      </c>
      <c r="C230" s="41" t="s">
        <v>74</v>
      </c>
      <c r="D230" s="41" t="s">
        <v>359</v>
      </c>
      <c r="E230" s="41" t="s">
        <v>129</v>
      </c>
      <c r="F230" s="33">
        <v>531</v>
      </c>
      <c r="G230" s="33">
        <v>47</v>
      </c>
      <c r="H230" s="33">
        <v>47</v>
      </c>
    </row>
    <row r="231" spans="1:8" ht="15" customHeight="1" x14ac:dyDescent="0.25">
      <c r="B231" s="44"/>
      <c r="C231" s="44"/>
      <c r="D231" s="44"/>
      <c r="E231" s="44"/>
      <c r="F231" s="34"/>
      <c r="G231" s="34"/>
      <c r="H231" s="34"/>
    </row>
    <row r="232" spans="1:8" ht="31.5" customHeight="1" x14ac:dyDescent="0.25">
      <c r="B232" s="41">
        <v>36</v>
      </c>
      <c r="C232" s="41" t="s">
        <v>77</v>
      </c>
      <c r="D232" s="41" t="s">
        <v>359</v>
      </c>
      <c r="E232" s="6" t="s">
        <v>380</v>
      </c>
      <c r="F232" s="8">
        <v>10</v>
      </c>
      <c r="G232" s="8">
        <v>30</v>
      </c>
      <c r="H232" s="33">
        <v>0</v>
      </c>
    </row>
    <row r="233" spans="1:8" ht="18.75" x14ac:dyDescent="0.25">
      <c r="B233" s="44"/>
      <c r="C233" s="44"/>
      <c r="D233" s="44"/>
      <c r="E233" s="6" t="s">
        <v>164</v>
      </c>
      <c r="F233" s="8">
        <v>3</v>
      </c>
      <c r="G233" s="8">
        <v>10</v>
      </c>
      <c r="H233" s="34"/>
    </row>
    <row r="234" spans="1:8" ht="57.75" customHeight="1" x14ac:dyDescent="0.25">
      <c r="B234" s="41">
        <v>37</v>
      </c>
      <c r="C234" s="41" t="s">
        <v>78</v>
      </c>
      <c r="D234" s="41" t="s">
        <v>359</v>
      </c>
      <c r="E234" s="6" t="s">
        <v>157</v>
      </c>
      <c r="F234" s="33">
        <v>130</v>
      </c>
      <c r="G234" s="33">
        <v>390</v>
      </c>
      <c r="H234" s="33">
        <v>4</v>
      </c>
    </row>
    <row r="235" spans="1:8" ht="87.75" customHeight="1" x14ac:dyDescent="0.25">
      <c r="B235" s="42"/>
      <c r="C235" s="42"/>
      <c r="D235" s="42"/>
      <c r="E235" s="6" t="s">
        <v>158</v>
      </c>
      <c r="F235" s="55"/>
      <c r="G235" s="55"/>
      <c r="H235" s="55"/>
    </row>
    <row r="236" spans="1:8" ht="206.25" x14ac:dyDescent="0.25">
      <c r="B236" s="42"/>
      <c r="C236" s="42"/>
      <c r="D236" s="42"/>
      <c r="E236" s="6" t="s">
        <v>159</v>
      </c>
      <c r="F236" s="55"/>
      <c r="G236" s="55"/>
      <c r="H236" s="55"/>
    </row>
    <row r="237" spans="1:8" ht="113.25" customHeight="1" x14ac:dyDescent="0.25">
      <c r="B237" s="42"/>
      <c r="C237" s="42"/>
      <c r="D237" s="42"/>
      <c r="E237" s="6" t="s">
        <v>160</v>
      </c>
      <c r="F237" s="55"/>
      <c r="G237" s="55"/>
      <c r="H237" s="55"/>
    </row>
    <row r="238" spans="1:8" ht="72" customHeight="1" x14ac:dyDescent="0.25">
      <c r="B238" s="44"/>
      <c r="C238" s="44"/>
      <c r="D238" s="44"/>
      <c r="E238" s="6" t="s">
        <v>161</v>
      </c>
      <c r="F238" s="34"/>
      <c r="G238" s="34"/>
      <c r="H238" s="34"/>
    </row>
    <row r="239" spans="1:8" s="3" customFormat="1" ht="35.25" customHeight="1" x14ac:dyDescent="0.25">
      <c r="B239" s="45"/>
      <c r="C239" s="46"/>
      <c r="D239" s="46"/>
      <c r="E239" s="47"/>
      <c r="F239" s="35" t="s">
        <v>381</v>
      </c>
      <c r="G239" s="36"/>
      <c r="H239" s="37"/>
    </row>
    <row r="240" spans="1:8" s="3" customFormat="1" ht="40.5" customHeight="1" x14ac:dyDescent="0.25">
      <c r="B240" s="48"/>
      <c r="C240" s="49"/>
      <c r="D240" s="49"/>
      <c r="E240" s="50"/>
      <c r="F240" s="9">
        <f>SUM(F146:F238)</f>
        <v>1765</v>
      </c>
      <c r="G240" s="9">
        <f>SUM(G146:G238)</f>
        <v>568</v>
      </c>
      <c r="H240" s="9">
        <f>SUM(H146:H238)</f>
        <v>103</v>
      </c>
    </row>
    <row r="241" spans="2:8" s="3" customFormat="1" ht="32.25" customHeight="1" x14ac:dyDescent="0.25">
      <c r="B241" s="59" t="s">
        <v>360</v>
      </c>
      <c r="C241" s="60"/>
      <c r="D241" s="60"/>
      <c r="E241" s="60"/>
      <c r="F241" s="60"/>
      <c r="G241" s="60"/>
      <c r="H241" s="61"/>
    </row>
    <row r="242" spans="2:8" ht="64.5" customHeight="1" x14ac:dyDescent="0.25">
      <c r="B242" s="41">
        <v>38</v>
      </c>
      <c r="C242" s="41" t="s">
        <v>16</v>
      </c>
      <c r="D242" s="41" t="s">
        <v>360</v>
      </c>
      <c r="E242" s="6" t="s">
        <v>200</v>
      </c>
      <c r="F242" s="51">
        <v>44</v>
      </c>
      <c r="G242" s="51">
        <v>11</v>
      </c>
      <c r="H242" s="51">
        <v>4</v>
      </c>
    </row>
    <row r="243" spans="2:8" ht="112.5" x14ac:dyDescent="0.25">
      <c r="B243" s="42"/>
      <c r="C243" s="42"/>
      <c r="D243" s="42"/>
      <c r="E243" s="6" t="s">
        <v>201</v>
      </c>
      <c r="F243" s="51"/>
      <c r="G243" s="51"/>
      <c r="H243" s="51"/>
    </row>
    <row r="244" spans="2:8" ht="93.75" x14ac:dyDescent="0.25">
      <c r="B244" s="42"/>
      <c r="C244" s="42"/>
      <c r="D244" s="42"/>
      <c r="E244" s="6" t="s">
        <v>202</v>
      </c>
      <c r="F244" s="51"/>
      <c r="G244" s="51"/>
      <c r="H244" s="51"/>
    </row>
    <row r="245" spans="2:8" ht="37.5" x14ac:dyDescent="0.25">
      <c r="B245" s="42"/>
      <c r="C245" s="42"/>
      <c r="D245" s="42"/>
      <c r="E245" s="6" t="s">
        <v>203</v>
      </c>
      <c r="F245" s="51"/>
      <c r="G245" s="51"/>
      <c r="H245" s="51"/>
    </row>
    <row r="246" spans="2:8" ht="37.5" x14ac:dyDescent="0.25">
      <c r="B246" s="42"/>
      <c r="C246" s="42"/>
      <c r="D246" s="42"/>
      <c r="E246" s="6" t="s">
        <v>205</v>
      </c>
      <c r="F246" s="51"/>
      <c r="G246" s="51"/>
      <c r="H246" s="51"/>
    </row>
    <row r="247" spans="2:8" ht="56.25" x14ac:dyDescent="0.25">
      <c r="B247" s="42"/>
      <c r="C247" s="42"/>
      <c r="D247" s="42"/>
      <c r="E247" s="6" t="s">
        <v>204</v>
      </c>
      <c r="F247" s="51"/>
      <c r="G247" s="51"/>
      <c r="H247" s="51"/>
    </row>
    <row r="248" spans="2:8" ht="48.75" customHeight="1" x14ac:dyDescent="0.25">
      <c r="B248" s="42"/>
      <c r="C248" s="42"/>
      <c r="D248" s="42"/>
      <c r="E248" s="6" t="s">
        <v>206</v>
      </c>
      <c r="F248" s="51"/>
      <c r="G248" s="51"/>
      <c r="H248" s="51"/>
    </row>
    <row r="249" spans="2:8" ht="51.75" customHeight="1" x14ac:dyDescent="0.25">
      <c r="B249" s="42"/>
      <c r="C249" s="42"/>
      <c r="D249" s="42"/>
      <c r="E249" s="6" t="s">
        <v>207</v>
      </c>
      <c r="F249" s="51"/>
      <c r="G249" s="51"/>
      <c r="H249" s="51"/>
    </row>
    <row r="250" spans="2:8" ht="31.5" customHeight="1" x14ac:dyDescent="0.25">
      <c r="B250" s="42"/>
      <c r="C250" s="42"/>
      <c r="D250" s="42"/>
      <c r="E250" s="41" t="s">
        <v>208</v>
      </c>
      <c r="F250" s="51"/>
      <c r="G250" s="51"/>
      <c r="H250" s="51"/>
    </row>
    <row r="251" spans="2:8" ht="15" customHeight="1" x14ac:dyDescent="0.25">
      <c r="B251" s="44"/>
      <c r="C251" s="44"/>
      <c r="D251" s="44"/>
      <c r="E251" s="44"/>
      <c r="F251" s="51"/>
      <c r="G251" s="51"/>
      <c r="H251" s="51"/>
    </row>
    <row r="252" spans="2:8" s="3" customFormat="1" ht="36.75" customHeight="1" x14ac:dyDescent="0.25">
      <c r="B252" s="45"/>
      <c r="C252" s="46"/>
      <c r="D252" s="46"/>
      <c r="E252" s="47"/>
      <c r="F252" s="35" t="s">
        <v>381</v>
      </c>
      <c r="G252" s="36"/>
      <c r="H252" s="37"/>
    </row>
    <row r="253" spans="2:8" s="3" customFormat="1" ht="42" customHeight="1" x14ac:dyDescent="0.25">
      <c r="B253" s="48"/>
      <c r="C253" s="49"/>
      <c r="D253" s="49"/>
      <c r="E253" s="50"/>
      <c r="F253" s="9">
        <f>SUM(F242)</f>
        <v>44</v>
      </c>
      <c r="G253" s="9">
        <f>SUM(G242)</f>
        <v>11</v>
      </c>
      <c r="H253" s="9">
        <f>SUM(H242)</f>
        <v>4</v>
      </c>
    </row>
    <row r="254" spans="2:8" s="3" customFormat="1" ht="32.25" customHeight="1" x14ac:dyDescent="0.25">
      <c r="B254" s="59" t="s">
        <v>361</v>
      </c>
      <c r="C254" s="60"/>
      <c r="D254" s="60"/>
      <c r="E254" s="60"/>
      <c r="F254" s="60"/>
      <c r="G254" s="60"/>
      <c r="H254" s="61"/>
    </row>
    <row r="255" spans="2:8" ht="37.5" x14ac:dyDescent="0.25">
      <c r="B255" s="5">
        <v>39</v>
      </c>
      <c r="C255" s="20" t="s">
        <v>17</v>
      </c>
      <c r="D255" s="20" t="s">
        <v>361</v>
      </c>
      <c r="E255" s="6" t="s">
        <v>342</v>
      </c>
      <c r="F255" s="8">
        <v>115</v>
      </c>
      <c r="G255" s="8">
        <v>15</v>
      </c>
      <c r="H255" s="8">
        <v>15</v>
      </c>
    </row>
    <row r="256" spans="2:8" ht="69.75" customHeight="1" x14ac:dyDescent="0.25">
      <c r="B256" s="41">
        <v>40</v>
      </c>
      <c r="C256" s="56" t="s">
        <v>18</v>
      </c>
      <c r="D256" s="41" t="s">
        <v>361</v>
      </c>
      <c r="E256" s="6" t="s">
        <v>123</v>
      </c>
      <c r="F256" s="8">
        <v>520</v>
      </c>
      <c r="G256" s="33">
        <v>120</v>
      </c>
      <c r="H256" s="8">
        <v>40</v>
      </c>
    </row>
    <row r="257" spans="1:8" ht="56.25" x14ac:dyDescent="0.25">
      <c r="B257" s="42"/>
      <c r="C257" s="57"/>
      <c r="D257" s="42"/>
      <c r="E257" s="6" t="s">
        <v>124</v>
      </c>
      <c r="F257" s="8">
        <v>180</v>
      </c>
      <c r="G257" s="55"/>
      <c r="H257" s="8">
        <v>20</v>
      </c>
    </row>
    <row r="258" spans="1:8" ht="37.5" x14ac:dyDescent="0.25">
      <c r="B258" s="42"/>
      <c r="C258" s="57"/>
      <c r="D258" s="42"/>
      <c r="E258" s="6" t="s">
        <v>125</v>
      </c>
      <c r="F258" s="8">
        <v>200</v>
      </c>
      <c r="G258" s="55"/>
      <c r="H258" s="8">
        <v>20</v>
      </c>
    </row>
    <row r="259" spans="1:8" ht="77.25" customHeight="1" x14ac:dyDescent="0.25">
      <c r="B259" s="44"/>
      <c r="C259" s="58"/>
      <c r="D259" s="44"/>
      <c r="E259" s="6" t="s">
        <v>126</v>
      </c>
      <c r="F259" s="8">
        <v>200</v>
      </c>
      <c r="G259" s="34"/>
      <c r="H259" s="8">
        <v>20</v>
      </c>
    </row>
    <row r="260" spans="1:8" ht="45" customHeight="1" x14ac:dyDescent="0.25">
      <c r="B260" s="41">
        <v>41</v>
      </c>
      <c r="C260" s="41" t="s">
        <v>19</v>
      </c>
      <c r="D260" s="41" t="s">
        <v>361</v>
      </c>
      <c r="E260" s="6" t="s">
        <v>135</v>
      </c>
      <c r="F260" s="33">
        <v>127</v>
      </c>
      <c r="G260" s="33">
        <v>50</v>
      </c>
      <c r="H260" s="33">
        <v>50</v>
      </c>
    </row>
    <row r="261" spans="1:8" ht="37.5" x14ac:dyDescent="0.25">
      <c r="B261" s="42"/>
      <c r="C261" s="42"/>
      <c r="D261" s="42"/>
      <c r="E261" s="6" t="s">
        <v>136</v>
      </c>
      <c r="F261" s="55"/>
      <c r="G261" s="55"/>
      <c r="H261" s="55"/>
    </row>
    <row r="262" spans="1:8" ht="37.5" x14ac:dyDescent="0.25">
      <c r="B262" s="42"/>
      <c r="C262" s="42"/>
      <c r="D262" s="42"/>
      <c r="E262" s="6" t="s">
        <v>137</v>
      </c>
      <c r="F262" s="55"/>
      <c r="G262" s="55"/>
      <c r="H262" s="55"/>
    </row>
    <row r="263" spans="1:8" ht="37.5" x14ac:dyDescent="0.25">
      <c r="B263" s="44"/>
      <c r="C263" s="44"/>
      <c r="D263" s="44"/>
      <c r="E263" s="6" t="s">
        <v>138</v>
      </c>
      <c r="F263" s="34"/>
      <c r="G263" s="34"/>
      <c r="H263" s="34"/>
    </row>
    <row r="264" spans="1:8" ht="37.5" x14ac:dyDescent="0.25">
      <c r="B264" s="5">
        <v>42</v>
      </c>
      <c r="C264" s="20" t="s">
        <v>28</v>
      </c>
      <c r="D264" s="20" t="s">
        <v>361</v>
      </c>
      <c r="E264" s="6" t="s">
        <v>215</v>
      </c>
      <c r="F264" s="8">
        <v>26</v>
      </c>
      <c r="G264" s="8">
        <v>36</v>
      </c>
      <c r="H264" s="8">
        <v>10</v>
      </c>
    </row>
    <row r="265" spans="1:8" ht="37.5" x14ac:dyDescent="0.25">
      <c r="B265" s="5">
        <v>43</v>
      </c>
      <c r="C265" s="6" t="s">
        <v>41</v>
      </c>
      <c r="D265" s="6" t="s">
        <v>361</v>
      </c>
      <c r="E265" s="6" t="s">
        <v>135</v>
      </c>
      <c r="F265" s="8">
        <v>23</v>
      </c>
      <c r="G265" s="8">
        <v>13</v>
      </c>
      <c r="H265" s="8">
        <v>13</v>
      </c>
    </row>
    <row r="266" spans="1:8" ht="15" customHeight="1" x14ac:dyDescent="0.25">
      <c r="B266" s="41">
        <v>44</v>
      </c>
      <c r="C266" s="56" t="s">
        <v>52</v>
      </c>
      <c r="D266" s="56" t="s">
        <v>361</v>
      </c>
      <c r="E266" s="41" t="s">
        <v>344</v>
      </c>
      <c r="F266" s="33">
        <v>33</v>
      </c>
      <c r="G266" s="33">
        <v>11</v>
      </c>
      <c r="H266" s="33">
        <v>11</v>
      </c>
    </row>
    <row r="267" spans="1:8" s="2" customFormat="1" ht="15" customHeight="1" x14ac:dyDescent="0.25">
      <c r="A267" s="3"/>
      <c r="B267" s="42"/>
      <c r="C267" s="57"/>
      <c r="D267" s="57"/>
      <c r="E267" s="42"/>
      <c r="F267" s="55"/>
      <c r="G267" s="55"/>
      <c r="H267" s="55"/>
    </row>
    <row r="268" spans="1:8" ht="31.5" customHeight="1" x14ac:dyDescent="0.25">
      <c r="B268" s="41">
        <v>45</v>
      </c>
      <c r="C268" s="56" t="s">
        <v>226</v>
      </c>
      <c r="D268" s="56" t="s">
        <v>361</v>
      </c>
      <c r="E268" s="6" t="s">
        <v>345</v>
      </c>
      <c r="F268" s="33">
        <v>45</v>
      </c>
      <c r="G268" s="8">
        <v>5</v>
      </c>
      <c r="H268" s="33">
        <v>0</v>
      </c>
    </row>
    <row r="269" spans="1:8" s="2" customFormat="1" ht="37.5" x14ac:dyDescent="0.25">
      <c r="A269" s="3"/>
      <c r="B269" s="44"/>
      <c r="C269" s="58"/>
      <c r="D269" s="58"/>
      <c r="E269" s="6" t="s">
        <v>346</v>
      </c>
      <c r="F269" s="34"/>
      <c r="G269" s="8">
        <v>2</v>
      </c>
      <c r="H269" s="34"/>
    </row>
    <row r="270" spans="1:8" ht="31.5" customHeight="1" x14ac:dyDescent="0.25">
      <c r="B270" s="41">
        <v>46</v>
      </c>
      <c r="C270" s="41" t="s">
        <v>58</v>
      </c>
      <c r="D270" s="41" t="s">
        <v>361</v>
      </c>
      <c r="E270" s="21" t="s">
        <v>186</v>
      </c>
      <c r="F270" s="33">
        <v>155</v>
      </c>
      <c r="G270" s="33">
        <v>25</v>
      </c>
      <c r="H270" s="33">
        <v>7</v>
      </c>
    </row>
    <row r="271" spans="1:8" ht="18.75" x14ac:dyDescent="0.25">
      <c r="B271" s="42"/>
      <c r="C271" s="42"/>
      <c r="D271" s="42"/>
      <c r="E271" s="6" t="s">
        <v>187</v>
      </c>
      <c r="F271" s="55"/>
      <c r="G271" s="55"/>
      <c r="H271" s="55"/>
    </row>
    <row r="272" spans="1:8" ht="18.75" x14ac:dyDescent="0.25">
      <c r="B272" s="42"/>
      <c r="C272" s="42"/>
      <c r="D272" s="42"/>
      <c r="E272" s="6" t="s">
        <v>188</v>
      </c>
      <c r="F272" s="55"/>
      <c r="G272" s="55"/>
      <c r="H272" s="55"/>
    </row>
    <row r="273" spans="2:8" ht="56.25" x14ac:dyDescent="0.25">
      <c r="B273" s="42"/>
      <c r="C273" s="42"/>
      <c r="D273" s="42"/>
      <c r="E273" s="6" t="s">
        <v>189</v>
      </c>
      <c r="F273" s="55"/>
      <c r="G273" s="55"/>
      <c r="H273" s="55"/>
    </row>
    <row r="274" spans="2:8" ht="56.25" x14ac:dyDescent="0.25">
      <c r="B274" s="42"/>
      <c r="C274" s="42"/>
      <c r="D274" s="42"/>
      <c r="E274" s="6" t="s">
        <v>190</v>
      </c>
      <c r="F274" s="55"/>
      <c r="G274" s="55"/>
      <c r="H274" s="55"/>
    </row>
    <row r="275" spans="2:8" ht="56.25" x14ac:dyDescent="0.25">
      <c r="B275" s="42"/>
      <c r="C275" s="42"/>
      <c r="D275" s="42"/>
      <c r="E275" s="22" t="s">
        <v>191</v>
      </c>
      <c r="F275" s="55"/>
      <c r="G275" s="55"/>
      <c r="H275" s="55"/>
    </row>
    <row r="276" spans="2:8" ht="56.25" x14ac:dyDescent="0.25">
      <c r="B276" s="42"/>
      <c r="C276" s="42"/>
      <c r="D276" s="42"/>
      <c r="E276" s="6" t="s">
        <v>192</v>
      </c>
      <c r="F276" s="55"/>
      <c r="G276" s="55"/>
      <c r="H276" s="55"/>
    </row>
    <row r="277" spans="2:8" ht="56.25" x14ac:dyDescent="0.25">
      <c r="B277" s="42"/>
      <c r="C277" s="42"/>
      <c r="D277" s="42"/>
      <c r="E277" s="6" t="s">
        <v>193</v>
      </c>
      <c r="F277" s="55"/>
      <c r="G277" s="55"/>
      <c r="H277" s="55"/>
    </row>
    <row r="278" spans="2:8" ht="56.25" x14ac:dyDescent="0.25">
      <c r="B278" s="44"/>
      <c r="C278" s="44"/>
      <c r="D278" s="44"/>
      <c r="E278" s="22" t="s">
        <v>194</v>
      </c>
      <c r="F278" s="34"/>
      <c r="G278" s="34"/>
      <c r="H278" s="34"/>
    </row>
    <row r="279" spans="2:8" ht="31.5" customHeight="1" x14ac:dyDescent="0.25">
      <c r="B279" s="41">
        <v>47</v>
      </c>
      <c r="C279" s="41" t="s">
        <v>70</v>
      </c>
      <c r="D279" s="41" t="s">
        <v>361</v>
      </c>
      <c r="E279" s="6" t="s">
        <v>209</v>
      </c>
      <c r="F279" s="33">
        <v>16</v>
      </c>
      <c r="G279" s="33">
        <v>0</v>
      </c>
      <c r="H279" s="33">
        <v>0</v>
      </c>
    </row>
    <row r="280" spans="2:8" ht="18.75" x14ac:dyDescent="0.25">
      <c r="B280" s="42"/>
      <c r="C280" s="42"/>
      <c r="D280" s="42"/>
      <c r="E280" s="6" t="s">
        <v>210</v>
      </c>
      <c r="F280" s="55"/>
      <c r="G280" s="55"/>
      <c r="H280" s="55"/>
    </row>
    <row r="281" spans="2:8" ht="18.75" x14ac:dyDescent="0.25">
      <c r="B281" s="42"/>
      <c r="C281" s="42"/>
      <c r="D281" s="42"/>
      <c r="E281" s="6" t="s">
        <v>211</v>
      </c>
      <c r="F281" s="55"/>
      <c r="G281" s="55"/>
      <c r="H281" s="55"/>
    </row>
    <row r="282" spans="2:8" ht="18.75" x14ac:dyDescent="0.25">
      <c r="B282" s="42"/>
      <c r="C282" s="42"/>
      <c r="D282" s="42"/>
      <c r="E282" s="6" t="s">
        <v>212</v>
      </c>
      <c r="F282" s="55"/>
      <c r="G282" s="55"/>
      <c r="H282" s="55"/>
    </row>
    <row r="283" spans="2:8" ht="56.25" x14ac:dyDescent="0.25">
      <c r="B283" s="42"/>
      <c r="C283" s="42"/>
      <c r="D283" s="42"/>
      <c r="E283" s="6" t="s">
        <v>213</v>
      </c>
      <c r="F283" s="55"/>
      <c r="G283" s="55"/>
      <c r="H283" s="55"/>
    </row>
    <row r="284" spans="2:8" ht="37.5" x14ac:dyDescent="0.25">
      <c r="B284" s="44"/>
      <c r="C284" s="44"/>
      <c r="D284" s="44"/>
      <c r="E284" s="6" t="s">
        <v>214</v>
      </c>
      <c r="F284" s="34"/>
      <c r="G284" s="34"/>
      <c r="H284" s="34"/>
    </row>
    <row r="285" spans="2:8" ht="49.5" customHeight="1" x14ac:dyDescent="0.25">
      <c r="B285" s="6">
        <v>48</v>
      </c>
      <c r="C285" s="6" t="s">
        <v>71</v>
      </c>
      <c r="D285" s="6" t="s">
        <v>361</v>
      </c>
      <c r="E285" s="6" t="s">
        <v>163</v>
      </c>
      <c r="F285" s="8">
        <v>49</v>
      </c>
      <c r="G285" s="8">
        <v>0</v>
      </c>
      <c r="H285" s="8">
        <v>0</v>
      </c>
    </row>
    <row r="286" spans="2:8" s="3" customFormat="1" ht="31.5" customHeight="1" x14ac:dyDescent="0.25">
      <c r="B286" s="45"/>
      <c r="C286" s="46"/>
      <c r="D286" s="46"/>
      <c r="E286" s="47"/>
      <c r="F286" s="35" t="s">
        <v>381</v>
      </c>
      <c r="G286" s="36"/>
      <c r="H286" s="37"/>
    </row>
    <row r="287" spans="2:8" s="3" customFormat="1" ht="42" customHeight="1" x14ac:dyDescent="0.25">
      <c r="B287" s="48"/>
      <c r="C287" s="49"/>
      <c r="D287" s="49"/>
      <c r="E287" s="50"/>
      <c r="F287" s="9">
        <f>SUM(F255:F285)</f>
        <v>1689</v>
      </c>
      <c r="G287" s="9">
        <f>SUM(G255:G285)</f>
        <v>277</v>
      </c>
      <c r="H287" s="9">
        <f>SUM(H255:H285)</f>
        <v>206</v>
      </c>
    </row>
    <row r="288" spans="2:8" s="3" customFormat="1" ht="32.25" customHeight="1" x14ac:dyDescent="0.25">
      <c r="B288" s="59" t="s">
        <v>362</v>
      </c>
      <c r="C288" s="60"/>
      <c r="D288" s="60"/>
      <c r="E288" s="60"/>
      <c r="F288" s="60"/>
      <c r="G288" s="60"/>
      <c r="H288" s="61"/>
    </row>
    <row r="289" spans="2:8" ht="54.75" customHeight="1" x14ac:dyDescent="0.25">
      <c r="B289" s="6">
        <v>49</v>
      </c>
      <c r="C289" s="6" t="s">
        <v>20</v>
      </c>
      <c r="D289" s="6" t="s">
        <v>362</v>
      </c>
      <c r="E289" s="6" t="s">
        <v>216</v>
      </c>
      <c r="F289" s="8">
        <v>822</v>
      </c>
      <c r="G289" s="8">
        <v>898</v>
      </c>
      <c r="H289" s="19">
        <v>28</v>
      </c>
    </row>
    <row r="290" spans="2:8" s="3" customFormat="1" ht="34.5" customHeight="1" x14ac:dyDescent="0.25">
      <c r="B290" s="45"/>
      <c r="C290" s="46"/>
      <c r="D290" s="46"/>
      <c r="E290" s="47"/>
      <c r="F290" s="35" t="s">
        <v>381</v>
      </c>
      <c r="G290" s="36"/>
      <c r="H290" s="37"/>
    </row>
    <row r="291" spans="2:8" s="3" customFormat="1" ht="54" customHeight="1" x14ac:dyDescent="0.25">
      <c r="B291" s="48"/>
      <c r="C291" s="49"/>
      <c r="D291" s="49"/>
      <c r="E291" s="50"/>
      <c r="F291" s="9">
        <f>SUM(F289)</f>
        <v>822</v>
      </c>
      <c r="G291" s="9">
        <f>SUM(G289)</f>
        <v>898</v>
      </c>
      <c r="H291" s="23">
        <f>SUM(H289)</f>
        <v>28</v>
      </c>
    </row>
    <row r="292" spans="2:8" s="3" customFormat="1" ht="32.25" customHeight="1" x14ac:dyDescent="0.25">
      <c r="B292" s="59" t="s">
        <v>363</v>
      </c>
      <c r="C292" s="60"/>
      <c r="D292" s="60"/>
      <c r="E292" s="60"/>
      <c r="F292" s="60"/>
      <c r="G292" s="60"/>
      <c r="H292" s="61"/>
    </row>
    <row r="293" spans="2:8" ht="56.25" customHeight="1" x14ac:dyDescent="0.25">
      <c r="B293" s="41">
        <v>50</v>
      </c>
      <c r="C293" s="38" t="s">
        <v>22</v>
      </c>
      <c r="D293" s="38" t="s">
        <v>363</v>
      </c>
      <c r="E293" s="6" t="s">
        <v>272</v>
      </c>
      <c r="F293" s="33">
        <v>681</v>
      </c>
      <c r="G293" s="33">
        <v>129</v>
      </c>
      <c r="H293" s="33">
        <v>129</v>
      </c>
    </row>
    <row r="294" spans="2:8" ht="56.25" x14ac:dyDescent="0.25">
      <c r="B294" s="42"/>
      <c r="C294" s="39"/>
      <c r="D294" s="39"/>
      <c r="E294" s="6" t="s">
        <v>273</v>
      </c>
      <c r="F294" s="55"/>
      <c r="G294" s="55"/>
      <c r="H294" s="55"/>
    </row>
    <row r="295" spans="2:8" ht="93.75" x14ac:dyDescent="0.25">
      <c r="B295" s="42"/>
      <c r="C295" s="39"/>
      <c r="D295" s="39"/>
      <c r="E295" s="6" t="s">
        <v>274</v>
      </c>
      <c r="F295" s="55"/>
      <c r="G295" s="55"/>
      <c r="H295" s="55"/>
    </row>
    <row r="296" spans="2:8" ht="93.75" x14ac:dyDescent="0.25">
      <c r="B296" s="42"/>
      <c r="C296" s="39"/>
      <c r="D296" s="39"/>
      <c r="E296" s="6" t="s">
        <v>275</v>
      </c>
      <c r="F296" s="55"/>
      <c r="G296" s="55"/>
      <c r="H296" s="55"/>
    </row>
    <row r="297" spans="2:8" ht="56.25" x14ac:dyDescent="0.25">
      <c r="B297" s="42"/>
      <c r="C297" s="39"/>
      <c r="D297" s="39"/>
      <c r="E297" s="6" t="s">
        <v>276</v>
      </c>
      <c r="F297" s="55"/>
      <c r="G297" s="55"/>
      <c r="H297" s="55"/>
    </row>
    <row r="298" spans="2:8" ht="93.75" x14ac:dyDescent="0.25">
      <c r="B298" s="42"/>
      <c r="C298" s="39"/>
      <c r="D298" s="39"/>
      <c r="E298" s="6" t="s">
        <v>277</v>
      </c>
      <c r="F298" s="55"/>
      <c r="G298" s="55"/>
      <c r="H298" s="55"/>
    </row>
    <row r="299" spans="2:8" ht="112.5" x14ac:dyDescent="0.25">
      <c r="B299" s="42"/>
      <c r="C299" s="39"/>
      <c r="D299" s="39"/>
      <c r="E299" s="6" t="s">
        <v>278</v>
      </c>
      <c r="F299" s="34"/>
      <c r="G299" s="34"/>
      <c r="H299" s="34"/>
    </row>
    <row r="300" spans="2:8" ht="37.5" x14ac:dyDescent="0.25">
      <c r="B300" s="44"/>
      <c r="C300" s="54"/>
      <c r="D300" s="54"/>
      <c r="E300" s="6" t="s">
        <v>279</v>
      </c>
      <c r="F300" s="8">
        <v>216</v>
      </c>
      <c r="G300" s="8">
        <v>185</v>
      </c>
      <c r="H300" s="8">
        <v>185</v>
      </c>
    </row>
    <row r="301" spans="2:8" ht="61.5" customHeight="1" x14ac:dyDescent="0.25">
      <c r="B301" s="41">
        <v>51</v>
      </c>
      <c r="C301" s="41" t="s">
        <v>40</v>
      </c>
      <c r="D301" s="41" t="s">
        <v>363</v>
      </c>
      <c r="E301" s="6" t="s">
        <v>142</v>
      </c>
      <c r="F301" s="33">
        <v>38</v>
      </c>
      <c r="G301" s="33">
        <v>20</v>
      </c>
      <c r="H301" s="33">
        <v>20</v>
      </c>
    </row>
    <row r="302" spans="2:8" ht="75" x14ac:dyDescent="0.25">
      <c r="B302" s="42"/>
      <c r="C302" s="42"/>
      <c r="D302" s="42"/>
      <c r="E302" s="6" t="s">
        <v>143</v>
      </c>
      <c r="F302" s="55"/>
      <c r="G302" s="55"/>
      <c r="H302" s="55"/>
    </row>
    <row r="303" spans="2:8" ht="75" x14ac:dyDescent="0.25">
      <c r="B303" s="42"/>
      <c r="C303" s="42"/>
      <c r="D303" s="42"/>
      <c r="E303" s="6" t="s">
        <v>144</v>
      </c>
      <c r="F303" s="55"/>
      <c r="G303" s="55"/>
      <c r="H303" s="55"/>
    </row>
    <row r="304" spans="2:8" ht="56.25" x14ac:dyDescent="0.25">
      <c r="B304" s="42"/>
      <c r="C304" s="42"/>
      <c r="D304" s="42"/>
      <c r="E304" s="6" t="s">
        <v>145</v>
      </c>
      <c r="F304" s="55"/>
      <c r="G304" s="55"/>
      <c r="H304" s="55"/>
    </row>
    <row r="305" spans="2:8" ht="56.25" x14ac:dyDescent="0.25">
      <c r="B305" s="42"/>
      <c r="C305" s="42"/>
      <c r="D305" s="42"/>
      <c r="E305" s="6" t="s">
        <v>146</v>
      </c>
      <c r="F305" s="55"/>
      <c r="G305" s="55"/>
      <c r="H305" s="55"/>
    </row>
    <row r="306" spans="2:8" ht="75" x14ac:dyDescent="0.25">
      <c r="B306" s="42"/>
      <c r="C306" s="42"/>
      <c r="D306" s="42"/>
      <c r="E306" s="6" t="s">
        <v>147</v>
      </c>
      <c r="F306" s="55"/>
      <c r="G306" s="55"/>
      <c r="H306" s="55"/>
    </row>
    <row r="307" spans="2:8" ht="75" x14ac:dyDescent="0.25">
      <c r="B307" s="42"/>
      <c r="C307" s="42"/>
      <c r="D307" s="42"/>
      <c r="E307" s="6" t="s">
        <v>148</v>
      </c>
      <c r="F307" s="34"/>
      <c r="G307" s="34"/>
      <c r="H307" s="34"/>
    </row>
    <row r="308" spans="2:8" ht="37.5" x14ac:dyDescent="0.25">
      <c r="B308" s="42"/>
      <c r="C308" s="42"/>
      <c r="D308" s="42"/>
      <c r="E308" s="6" t="s">
        <v>149</v>
      </c>
      <c r="F308" s="33">
        <v>3</v>
      </c>
      <c r="G308" s="33">
        <v>10</v>
      </c>
      <c r="H308" s="33">
        <v>10</v>
      </c>
    </row>
    <row r="309" spans="2:8" ht="47.25" customHeight="1" x14ac:dyDescent="0.25">
      <c r="B309" s="42"/>
      <c r="C309" s="42"/>
      <c r="D309" s="42"/>
      <c r="E309" s="41" t="s">
        <v>150</v>
      </c>
      <c r="F309" s="55"/>
      <c r="G309" s="55"/>
      <c r="H309" s="55"/>
    </row>
    <row r="310" spans="2:8" ht="15" customHeight="1" x14ac:dyDescent="0.25">
      <c r="B310" s="42"/>
      <c r="C310" s="42"/>
      <c r="D310" s="42"/>
      <c r="E310" s="44"/>
      <c r="F310" s="55"/>
      <c r="G310" s="55"/>
      <c r="H310" s="55"/>
    </row>
    <row r="311" spans="2:8" ht="37.5" x14ac:dyDescent="0.25">
      <c r="B311" s="44"/>
      <c r="C311" s="44"/>
      <c r="D311" s="44"/>
      <c r="E311" s="6" t="s">
        <v>151</v>
      </c>
      <c r="F311" s="34"/>
      <c r="G311" s="34"/>
      <c r="H311" s="34"/>
    </row>
    <row r="312" spans="2:8" ht="18.75" x14ac:dyDescent="0.25">
      <c r="B312" s="5">
        <v>52</v>
      </c>
      <c r="C312" s="14" t="s">
        <v>53</v>
      </c>
      <c r="D312" s="14" t="s">
        <v>363</v>
      </c>
      <c r="E312" s="6" t="s">
        <v>254</v>
      </c>
      <c r="F312" s="8">
        <v>874</v>
      </c>
      <c r="G312" s="8">
        <v>127</v>
      </c>
      <c r="H312" s="8">
        <v>127</v>
      </c>
    </row>
    <row r="313" spans="2:8" ht="53.25" customHeight="1" x14ac:dyDescent="0.25">
      <c r="B313" s="41">
        <v>53</v>
      </c>
      <c r="C313" s="41" t="s">
        <v>156</v>
      </c>
      <c r="D313" s="41" t="s">
        <v>363</v>
      </c>
      <c r="E313" s="6" t="s">
        <v>154</v>
      </c>
      <c r="F313" s="8">
        <v>64</v>
      </c>
      <c r="G313" s="8">
        <v>8</v>
      </c>
      <c r="H313" s="8">
        <v>8</v>
      </c>
    </row>
    <row r="314" spans="2:8" ht="18.75" x14ac:dyDescent="0.25">
      <c r="B314" s="44"/>
      <c r="C314" s="44"/>
      <c r="D314" s="44"/>
      <c r="E314" s="6" t="s">
        <v>155</v>
      </c>
      <c r="F314" s="8">
        <v>26</v>
      </c>
      <c r="G314" s="8">
        <v>11</v>
      </c>
      <c r="H314" s="8">
        <v>11</v>
      </c>
    </row>
    <row r="315" spans="2:8" ht="31.5" customHeight="1" x14ac:dyDescent="0.25">
      <c r="B315" s="41">
        <v>54</v>
      </c>
      <c r="C315" s="38" t="s">
        <v>76</v>
      </c>
      <c r="D315" s="38" t="s">
        <v>363</v>
      </c>
      <c r="E315" s="6" t="s">
        <v>304</v>
      </c>
      <c r="F315" s="51">
        <v>13</v>
      </c>
      <c r="G315" s="51">
        <v>150</v>
      </c>
      <c r="H315" s="51">
        <v>0</v>
      </c>
    </row>
    <row r="316" spans="2:8" ht="18.75" x14ac:dyDescent="0.25">
      <c r="B316" s="42"/>
      <c r="C316" s="39"/>
      <c r="D316" s="39"/>
      <c r="E316" s="6" t="s">
        <v>305</v>
      </c>
      <c r="F316" s="51"/>
      <c r="G316" s="51"/>
      <c r="H316" s="51"/>
    </row>
    <row r="317" spans="2:8" ht="33" customHeight="1" x14ac:dyDescent="0.25">
      <c r="B317" s="44"/>
      <c r="C317" s="54"/>
      <c r="D317" s="54"/>
      <c r="E317" s="6" t="s">
        <v>306</v>
      </c>
      <c r="F317" s="51"/>
      <c r="G317" s="51"/>
      <c r="H317" s="51"/>
    </row>
    <row r="318" spans="2:8" s="3" customFormat="1" ht="36.75" customHeight="1" x14ac:dyDescent="0.25">
      <c r="B318" s="45"/>
      <c r="C318" s="46"/>
      <c r="D318" s="46"/>
      <c r="E318" s="47"/>
      <c r="F318" s="35" t="s">
        <v>381</v>
      </c>
      <c r="G318" s="36"/>
      <c r="H318" s="37"/>
    </row>
    <row r="319" spans="2:8" s="3" customFormat="1" ht="39" customHeight="1" x14ac:dyDescent="0.25">
      <c r="B319" s="48"/>
      <c r="C319" s="49"/>
      <c r="D319" s="49"/>
      <c r="E319" s="50"/>
      <c r="F319" s="9">
        <f>SUM(F293:F317)</f>
        <v>1915</v>
      </c>
      <c r="G319" s="9">
        <f>SUM(G293:G317)</f>
        <v>640</v>
      </c>
      <c r="H319" s="9">
        <f>SUM(H293:H317)</f>
        <v>490</v>
      </c>
    </row>
    <row r="320" spans="2:8" s="3" customFormat="1" ht="32.25" customHeight="1" x14ac:dyDescent="0.25">
      <c r="B320" s="59" t="s">
        <v>364</v>
      </c>
      <c r="C320" s="60"/>
      <c r="D320" s="60"/>
      <c r="E320" s="60"/>
      <c r="F320" s="60"/>
      <c r="G320" s="60"/>
      <c r="H320" s="61"/>
    </row>
    <row r="321" spans="2:8" ht="37.5" x14ac:dyDescent="0.25">
      <c r="B321" s="5">
        <v>55</v>
      </c>
      <c r="C321" s="6" t="s">
        <v>26</v>
      </c>
      <c r="D321" s="6" t="s">
        <v>364</v>
      </c>
      <c r="E321" s="6" t="s">
        <v>91</v>
      </c>
      <c r="F321" s="8">
        <v>320</v>
      </c>
      <c r="G321" s="8">
        <v>20</v>
      </c>
      <c r="H321" s="8">
        <v>20</v>
      </c>
    </row>
    <row r="322" spans="2:8" ht="31.5" customHeight="1" x14ac:dyDescent="0.25">
      <c r="B322" s="41">
        <v>56</v>
      </c>
      <c r="C322" s="41" t="s">
        <v>61</v>
      </c>
      <c r="D322" s="41" t="s">
        <v>364</v>
      </c>
      <c r="E322" s="41" t="s">
        <v>225</v>
      </c>
      <c r="F322" s="51">
        <v>143</v>
      </c>
      <c r="G322" s="51">
        <v>19</v>
      </c>
      <c r="H322" s="51">
        <v>19</v>
      </c>
    </row>
    <row r="323" spans="2:8" ht="15" customHeight="1" x14ac:dyDescent="0.25">
      <c r="B323" s="42"/>
      <c r="C323" s="42"/>
      <c r="D323" s="42"/>
      <c r="E323" s="42"/>
      <c r="F323" s="51"/>
      <c r="G323" s="51"/>
      <c r="H323" s="51"/>
    </row>
    <row r="324" spans="2:8" ht="15" customHeight="1" x14ac:dyDescent="0.25">
      <c r="B324" s="42"/>
      <c r="C324" s="42"/>
      <c r="D324" s="42"/>
      <c r="E324" s="42"/>
      <c r="F324" s="51"/>
      <c r="G324" s="51"/>
      <c r="H324" s="51"/>
    </row>
    <row r="325" spans="2:8" ht="15" customHeight="1" x14ac:dyDescent="0.25">
      <c r="B325" s="44"/>
      <c r="C325" s="44"/>
      <c r="D325" s="44"/>
      <c r="E325" s="44"/>
      <c r="F325" s="51"/>
      <c r="G325" s="51"/>
      <c r="H325" s="51"/>
    </row>
    <row r="326" spans="2:8" s="3" customFormat="1" ht="33" customHeight="1" x14ac:dyDescent="0.25">
      <c r="B326" s="45"/>
      <c r="C326" s="46"/>
      <c r="D326" s="46"/>
      <c r="E326" s="47"/>
      <c r="F326" s="35" t="s">
        <v>381</v>
      </c>
      <c r="G326" s="36"/>
      <c r="H326" s="37"/>
    </row>
    <row r="327" spans="2:8" s="3" customFormat="1" ht="35.25" customHeight="1" x14ac:dyDescent="0.25">
      <c r="B327" s="48"/>
      <c r="C327" s="49"/>
      <c r="D327" s="49"/>
      <c r="E327" s="50"/>
      <c r="F327" s="9">
        <f>SUM(F321:F325)</f>
        <v>463</v>
      </c>
      <c r="G327" s="9">
        <f>SUM(G321:G325)</f>
        <v>39</v>
      </c>
      <c r="H327" s="9">
        <f>SUM(H321:H325)</f>
        <v>39</v>
      </c>
    </row>
    <row r="328" spans="2:8" s="3" customFormat="1" ht="32.25" customHeight="1" x14ac:dyDescent="0.25">
      <c r="B328" s="59" t="s">
        <v>365</v>
      </c>
      <c r="C328" s="60"/>
      <c r="D328" s="60"/>
      <c r="E328" s="60"/>
      <c r="F328" s="60"/>
      <c r="G328" s="60"/>
      <c r="H328" s="61"/>
    </row>
    <row r="329" spans="2:8" ht="66" customHeight="1" x14ac:dyDescent="0.25">
      <c r="B329" s="5">
        <v>57</v>
      </c>
      <c r="C329" s="6" t="s">
        <v>27</v>
      </c>
      <c r="D329" s="6" t="s">
        <v>365</v>
      </c>
      <c r="E329" s="6" t="s">
        <v>130</v>
      </c>
      <c r="F329" s="8">
        <v>20</v>
      </c>
      <c r="G329" s="8">
        <v>20</v>
      </c>
      <c r="H329" s="8">
        <v>2</v>
      </c>
    </row>
    <row r="330" spans="2:8" ht="31.5" customHeight="1" x14ac:dyDescent="0.25">
      <c r="B330" s="41">
        <v>58</v>
      </c>
      <c r="C330" s="41" t="s">
        <v>56</v>
      </c>
      <c r="D330" s="41" t="s">
        <v>365</v>
      </c>
      <c r="E330" s="41" t="s">
        <v>122</v>
      </c>
      <c r="F330" s="51">
        <v>43</v>
      </c>
      <c r="G330" s="51">
        <v>46</v>
      </c>
      <c r="H330" s="51">
        <v>3</v>
      </c>
    </row>
    <row r="331" spans="2:8" ht="15" customHeight="1" x14ac:dyDescent="0.25">
      <c r="B331" s="44"/>
      <c r="C331" s="44"/>
      <c r="D331" s="44"/>
      <c r="E331" s="44"/>
      <c r="F331" s="51"/>
      <c r="G331" s="51"/>
      <c r="H331" s="51"/>
    </row>
    <row r="332" spans="2:8" s="3" customFormat="1" ht="33.75" customHeight="1" x14ac:dyDescent="0.25">
      <c r="B332" s="45"/>
      <c r="C332" s="46"/>
      <c r="D332" s="46"/>
      <c r="E332" s="47"/>
      <c r="F332" s="35" t="s">
        <v>381</v>
      </c>
      <c r="G332" s="36"/>
      <c r="H332" s="37"/>
    </row>
    <row r="333" spans="2:8" s="3" customFormat="1" ht="47.25" customHeight="1" x14ac:dyDescent="0.25">
      <c r="B333" s="48"/>
      <c r="C333" s="49"/>
      <c r="D333" s="49"/>
      <c r="E333" s="50"/>
      <c r="F333" s="9">
        <f>SUM(F329:F331)</f>
        <v>63</v>
      </c>
      <c r="G333" s="9">
        <f>SUM(G329:G331)</f>
        <v>66</v>
      </c>
      <c r="H333" s="9">
        <f>SUM(H329:H331)</f>
        <v>5</v>
      </c>
    </row>
    <row r="334" spans="2:8" s="3" customFormat="1" ht="32.25" customHeight="1" x14ac:dyDescent="0.25">
      <c r="B334" s="59" t="s">
        <v>366</v>
      </c>
      <c r="C334" s="60"/>
      <c r="D334" s="60"/>
      <c r="E334" s="60"/>
      <c r="F334" s="60"/>
      <c r="G334" s="60"/>
      <c r="H334" s="61"/>
    </row>
    <row r="335" spans="2:8" ht="129.75" customHeight="1" x14ac:dyDescent="0.25">
      <c r="B335" s="41">
        <v>59</v>
      </c>
      <c r="C335" s="38" t="s">
        <v>29</v>
      </c>
      <c r="D335" s="38" t="s">
        <v>366</v>
      </c>
      <c r="E335" s="6" t="s">
        <v>301</v>
      </c>
      <c r="F335" s="33">
        <v>21</v>
      </c>
      <c r="G335" s="33">
        <v>0</v>
      </c>
      <c r="H335" s="33">
        <v>0</v>
      </c>
    </row>
    <row r="336" spans="2:8" ht="37.5" x14ac:dyDescent="0.25">
      <c r="B336" s="42"/>
      <c r="C336" s="39"/>
      <c r="D336" s="39"/>
      <c r="E336" s="6" t="s">
        <v>302</v>
      </c>
      <c r="F336" s="55"/>
      <c r="G336" s="55"/>
      <c r="H336" s="55"/>
    </row>
    <row r="337" spans="2:8" ht="80.25" customHeight="1" x14ac:dyDescent="0.25">
      <c r="B337" s="44"/>
      <c r="C337" s="54"/>
      <c r="D337" s="54"/>
      <c r="E337" s="6" t="s">
        <v>303</v>
      </c>
      <c r="F337" s="34"/>
      <c r="G337" s="34"/>
      <c r="H337" s="34"/>
    </row>
    <row r="338" spans="2:8" ht="73.5" customHeight="1" x14ac:dyDescent="0.25">
      <c r="B338" s="41">
        <v>60</v>
      </c>
      <c r="C338" s="41" t="s">
        <v>55</v>
      </c>
      <c r="D338" s="41" t="s">
        <v>366</v>
      </c>
      <c r="E338" s="18" t="s">
        <v>111</v>
      </c>
      <c r="F338" s="24">
        <v>4</v>
      </c>
      <c r="G338" s="72">
        <v>0</v>
      </c>
      <c r="H338" s="72">
        <v>0</v>
      </c>
    </row>
    <row r="339" spans="2:8" ht="56.25" x14ac:dyDescent="0.25">
      <c r="B339" s="42"/>
      <c r="C339" s="42"/>
      <c r="D339" s="42"/>
      <c r="E339" s="18" t="s">
        <v>112</v>
      </c>
      <c r="F339" s="24">
        <v>4</v>
      </c>
      <c r="G339" s="73"/>
      <c r="H339" s="73"/>
    </row>
    <row r="340" spans="2:8" ht="75" x14ac:dyDescent="0.25">
      <c r="B340" s="42"/>
      <c r="C340" s="42"/>
      <c r="D340" s="42"/>
      <c r="E340" s="18" t="s">
        <v>113</v>
      </c>
      <c r="F340" s="24">
        <v>3</v>
      </c>
      <c r="G340" s="73"/>
      <c r="H340" s="73"/>
    </row>
    <row r="341" spans="2:8" ht="56.25" x14ac:dyDescent="0.25">
      <c r="B341" s="42"/>
      <c r="C341" s="42"/>
      <c r="D341" s="42"/>
      <c r="E341" s="25" t="s">
        <v>114</v>
      </c>
      <c r="F341" s="24">
        <v>2</v>
      </c>
      <c r="G341" s="73"/>
      <c r="H341" s="73"/>
    </row>
    <row r="342" spans="2:8" ht="56.25" x14ac:dyDescent="0.25">
      <c r="B342" s="42"/>
      <c r="C342" s="42"/>
      <c r="D342" s="42"/>
      <c r="E342" s="25" t="s">
        <v>112</v>
      </c>
      <c r="F342" s="24">
        <v>2</v>
      </c>
      <c r="G342" s="73"/>
      <c r="H342" s="73"/>
    </row>
    <row r="343" spans="2:8" ht="56.25" x14ac:dyDescent="0.25">
      <c r="B343" s="42"/>
      <c r="C343" s="42"/>
      <c r="D343" s="42"/>
      <c r="E343" s="18" t="s">
        <v>115</v>
      </c>
      <c r="F343" s="24">
        <v>2</v>
      </c>
      <c r="G343" s="73"/>
      <c r="H343" s="73"/>
    </row>
    <row r="344" spans="2:8" ht="37.5" x14ac:dyDescent="0.25">
      <c r="B344" s="42"/>
      <c r="C344" s="42"/>
      <c r="D344" s="42"/>
      <c r="E344" s="18" t="s">
        <v>116</v>
      </c>
      <c r="F344" s="24">
        <v>2</v>
      </c>
      <c r="G344" s="73"/>
      <c r="H344" s="73"/>
    </row>
    <row r="345" spans="2:8" ht="37.5" x14ac:dyDescent="0.25">
      <c r="B345" s="42"/>
      <c r="C345" s="42"/>
      <c r="D345" s="42"/>
      <c r="E345" s="18" t="s">
        <v>117</v>
      </c>
      <c r="F345" s="24">
        <v>2</v>
      </c>
      <c r="G345" s="73"/>
      <c r="H345" s="73"/>
    </row>
    <row r="346" spans="2:8" ht="56.25" x14ac:dyDescent="0.25">
      <c r="B346" s="42"/>
      <c r="C346" s="42"/>
      <c r="D346" s="42"/>
      <c r="E346" s="18" t="s">
        <v>118</v>
      </c>
      <c r="F346" s="24">
        <v>2</v>
      </c>
      <c r="G346" s="73"/>
      <c r="H346" s="73"/>
    </row>
    <row r="347" spans="2:8" ht="56.25" x14ac:dyDescent="0.25">
      <c r="B347" s="42"/>
      <c r="C347" s="42"/>
      <c r="D347" s="42"/>
      <c r="E347" s="18" t="s">
        <v>119</v>
      </c>
      <c r="F347" s="24">
        <v>2</v>
      </c>
      <c r="G347" s="73"/>
      <c r="H347" s="73"/>
    </row>
    <row r="348" spans="2:8" ht="37.5" x14ac:dyDescent="0.25">
      <c r="B348" s="42"/>
      <c r="C348" s="42"/>
      <c r="D348" s="42"/>
      <c r="E348" s="18" t="s">
        <v>120</v>
      </c>
      <c r="F348" s="24">
        <v>2</v>
      </c>
      <c r="G348" s="73"/>
      <c r="H348" s="73"/>
    </row>
    <row r="349" spans="2:8" ht="51.75" customHeight="1" x14ac:dyDescent="0.25">
      <c r="B349" s="44"/>
      <c r="C349" s="44"/>
      <c r="D349" s="44"/>
      <c r="E349" s="18" t="s">
        <v>121</v>
      </c>
      <c r="F349" s="24">
        <v>2</v>
      </c>
      <c r="G349" s="74"/>
      <c r="H349" s="74"/>
    </row>
    <row r="350" spans="2:8" s="3" customFormat="1" ht="31.5" customHeight="1" x14ac:dyDescent="0.25">
      <c r="B350" s="45"/>
      <c r="C350" s="46"/>
      <c r="D350" s="46"/>
      <c r="E350" s="47"/>
      <c r="F350" s="75" t="s">
        <v>381</v>
      </c>
      <c r="G350" s="76"/>
      <c r="H350" s="77"/>
    </row>
    <row r="351" spans="2:8" s="3" customFormat="1" ht="42" customHeight="1" x14ac:dyDescent="0.25">
      <c r="B351" s="48"/>
      <c r="C351" s="49"/>
      <c r="D351" s="49"/>
      <c r="E351" s="50"/>
      <c r="F351" s="26">
        <f>SUM(F335:F349)</f>
        <v>50</v>
      </c>
      <c r="G351" s="26">
        <f>SUM(G335:G349)</f>
        <v>0</v>
      </c>
      <c r="H351" s="26">
        <f>SUM(H335:H349)</f>
        <v>0</v>
      </c>
    </row>
    <row r="352" spans="2:8" s="3" customFormat="1" ht="32.25" customHeight="1" x14ac:dyDescent="0.25">
      <c r="B352" s="59" t="s">
        <v>367</v>
      </c>
      <c r="C352" s="60"/>
      <c r="D352" s="60"/>
      <c r="E352" s="60"/>
      <c r="F352" s="60"/>
      <c r="G352" s="60"/>
      <c r="H352" s="61"/>
    </row>
    <row r="353" spans="2:8" ht="31.5" customHeight="1" x14ac:dyDescent="0.25">
      <c r="B353" s="41">
        <v>61</v>
      </c>
      <c r="C353" s="41" t="s">
        <v>30</v>
      </c>
      <c r="D353" s="41" t="s">
        <v>367</v>
      </c>
      <c r="E353" s="6" t="s">
        <v>195</v>
      </c>
      <c r="F353" s="33">
        <v>8</v>
      </c>
      <c r="G353" s="33">
        <v>3</v>
      </c>
      <c r="H353" s="33">
        <v>0</v>
      </c>
    </row>
    <row r="354" spans="2:8" ht="18.75" x14ac:dyDescent="0.25">
      <c r="B354" s="44"/>
      <c r="C354" s="44"/>
      <c r="D354" s="44"/>
      <c r="E354" s="6" t="s">
        <v>196</v>
      </c>
      <c r="F354" s="34"/>
      <c r="G354" s="34"/>
      <c r="H354" s="34"/>
    </row>
    <row r="355" spans="2:8" ht="51.75" customHeight="1" x14ac:dyDescent="0.25">
      <c r="B355" s="41">
        <v>62</v>
      </c>
      <c r="C355" s="41" t="s">
        <v>48</v>
      </c>
      <c r="D355" s="41" t="s">
        <v>367</v>
      </c>
      <c r="E355" s="41" t="s">
        <v>162</v>
      </c>
      <c r="F355" s="51">
        <v>192</v>
      </c>
      <c r="G355" s="51">
        <v>11</v>
      </c>
      <c r="H355" s="78">
        <v>11</v>
      </c>
    </row>
    <row r="356" spans="2:8" ht="50.25" customHeight="1" x14ac:dyDescent="0.25">
      <c r="B356" s="44"/>
      <c r="C356" s="44"/>
      <c r="D356" s="44"/>
      <c r="E356" s="44"/>
      <c r="F356" s="51"/>
      <c r="G356" s="51"/>
      <c r="H356" s="79"/>
    </row>
    <row r="357" spans="2:8" s="3" customFormat="1" ht="40.5" customHeight="1" x14ac:dyDescent="0.25">
      <c r="B357" s="45"/>
      <c r="C357" s="46"/>
      <c r="D357" s="46"/>
      <c r="E357" s="47"/>
      <c r="F357" s="35" t="s">
        <v>381</v>
      </c>
      <c r="G357" s="36"/>
      <c r="H357" s="37"/>
    </row>
    <row r="358" spans="2:8" s="3" customFormat="1" ht="50.25" customHeight="1" x14ac:dyDescent="0.25">
      <c r="B358" s="48"/>
      <c r="C358" s="49"/>
      <c r="D358" s="49"/>
      <c r="E358" s="50"/>
      <c r="F358" s="9">
        <f>SUM(F353:F356)</f>
        <v>200</v>
      </c>
      <c r="G358" s="9">
        <f>SUM(G353:G356)</f>
        <v>14</v>
      </c>
      <c r="H358" s="23">
        <f>SUM(H353:H356)</f>
        <v>11</v>
      </c>
    </row>
    <row r="359" spans="2:8" s="3" customFormat="1" ht="32.25" customHeight="1" x14ac:dyDescent="0.25">
      <c r="B359" s="59" t="s">
        <v>368</v>
      </c>
      <c r="C359" s="60"/>
      <c r="D359" s="60"/>
      <c r="E359" s="60"/>
      <c r="F359" s="60"/>
      <c r="G359" s="60"/>
      <c r="H359" s="61"/>
    </row>
    <row r="360" spans="2:8" ht="38.25" customHeight="1" x14ac:dyDescent="0.25">
      <c r="B360" s="41">
        <v>63</v>
      </c>
      <c r="C360" s="38" t="s">
        <v>32</v>
      </c>
      <c r="D360" s="38" t="s">
        <v>368</v>
      </c>
      <c r="E360" s="41" t="s">
        <v>280</v>
      </c>
      <c r="F360" s="33">
        <v>70</v>
      </c>
      <c r="G360" s="33">
        <v>0</v>
      </c>
      <c r="H360" s="33">
        <v>0</v>
      </c>
    </row>
    <row r="361" spans="2:8" ht="31.5" customHeight="1" x14ac:dyDescent="0.25">
      <c r="B361" s="42"/>
      <c r="C361" s="39"/>
      <c r="D361" s="39"/>
      <c r="E361" s="42"/>
      <c r="F361" s="55"/>
      <c r="G361" s="55"/>
      <c r="H361" s="55"/>
    </row>
    <row r="362" spans="2:8" ht="15" customHeight="1" x14ac:dyDescent="0.25">
      <c r="B362" s="42"/>
      <c r="C362" s="39"/>
      <c r="D362" s="39"/>
      <c r="E362" s="41" t="s">
        <v>281</v>
      </c>
      <c r="F362" s="33">
        <v>47</v>
      </c>
      <c r="G362" s="33">
        <v>25</v>
      </c>
      <c r="H362" s="33">
        <v>25</v>
      </c>
    </row>
    <row r="363" spans="2:8" ht="31.5" customHeight="1" x14ac:dyDescent="0.25">
      <c r="B363" s="42"/>
      <c r="C363" s="39"/>
      <c r="D363" s="39"/>
      <c r="E363" s="42"/>
      <c r="F363" s="55"/>
      <c r="G363" s="55"/>
      <c r="H363" s="55"/>
    </row>
    <row r="364" spans="2:8" ht="15" customHeight="1" x14ac:dyDescent="0.25">
      <c r="B364" s="42"/>
      <c r="C364" s="39"/>
      <c r="D364" s="39"/>
      <c r="E364" s="42"/>
      <c r="F364" s="55"/>
      <c r="G364" s="55"/>
      <c r="H364" s="55"/>
    </row>
    <row r="365" spans="2:8" ht="15" customHeight="1" x14ac:dyDescent="0.25">
      <c r="B365" s="42"/>
      <c r="C365" s="39"/>
      <c r="D365" s="39"/>
      <c r="E365" s="41" t="s">
        <v>282</v>
      </c>
      <c r="F365" s="55"/>
      <c r="G365" s="55"/>
      <c r="H365" s="55"/>
    </row>
    <row r="366" spans="2:8" ht="31.5" customHeight="1" x14ac:dyDescent="0.25">
      <c r="B366" s="42"/>
      <c r="C366" s="39"/>
      <c r="D366" s="39"/>
      <c r="E366" s="42"/>
      <c r="F366" s="55"/>
      <c r="G366" s="55"/>
      <c r="H366" s="55"/>
    </row>
    <row r="367" spans="2:8" ht="15" customHeight="1" x14ac:dyDescent="0.25">
      <c r="B367" s="42"/>
      <c r="C367" s="39"/>
      <c r="D367" s="39"/>
      <c r="E367" s="42"/>
      <c r="F367" s="55"/>
      <c r="G367" s="55"/>
      <c r="H367" s="55"/>
    </row>
    <row r="368" spans="2:8" ht="31.5" customHeight="1" x14ac:dyDescent="0.25">
      <c r="B368" s="41">
        <v>64</v>
      </c>
      <c r="C368" s="56" t="s">
        <v>45</v>
      </c>
      <c r="D368" s="56" t="s">
        <v>368</v>
      </c>
      <c r="E368" s="41" t="s">
        <v>280</v>
      </c>
      <c r="F368" s="33">
        <v>100</v>
      </c>
      <c r="G368" s="33">
        <v>20</v>
      </c>
      <c r="H368" s="33">
        <v>20</v>
      </c>
    </row>
    <row r="369" spans="2:8" ht="31.5" customHeight="1" x14ac:dyDescent="0.25">
      <c r="B369" s="42"/>
      <c r="C369" s="57"/>
      <c r="D369" s="57"/>
      <c r="E369" s="42"/>
      <c r="F369" s="55"/>
      <c r="G369" s="55"/>
      <c r="H369" s="55"/>
    </row>
    <row r="370" spans="2:8" ht="15" customHeight="1" x14ac:dyDescent="0.25">
      <c r="B370" s="42"/>
      <c r="C370" s="57"/>
      <c r="D370" s="57"/>
      <c r="E370" s="42"/>
      <c r="F370" s="55"/>
      <c r="G370" s="55"/>
      <c r="H370" s="55"/>
    </row>
    <row r="371" spans="2:8" ht="31.5" customHeight="1" x14ac:dyDescent="0.25">
      <c r="B371" s="42"/>
      <c r="C371" s="57"/>
      <c r="D371" s="57"/>
      <c r="E371" s="41" t="s">
        <v>281</v>
      </c>
      <c r="F371" s="55"/>
      <c r="G371" s="55"/>
      <c r="H371" s="55"/>
    </row>
    <row r="372" spans="2:8" ht="31.5" customHeight="1" x14ac:dyDescent="0.25">
      <c r="B372" s="42"/>
      <c r="C372" s="57"/>
      <c r="D372" s="57"/>
      <c r="E372" s="42"/>
      <c r="F372" s="55"/>
      <c r="G372" s="55"/>
      <c r="H372" s="55"/>
    </row>
    <row r="373" spans="2:8" ht="15" customHeight="1" x14ac:dyDescent="0.25">
      <c r="B373" s="42"/>
      <c r="C373" s="57"/>
      <c r="D373" s="57"/>
      <c r="E373" s="42"/>
      <c r="F373" s="55"/>
      <c r="G373" s="55"/>
      <c r="H373" s="55"/>
    </row>
    <row r="374" spans="2:8" ht="31.5" customHeight="1" x14ac:dyDescent="0.25">
      <c r="B374" s="42"/>
      <c r="C374" s="57"/>
      <c r="D374" s="57"/>
      <c r="E374" s="41" t="s">
        <v>282</v>
      </c>
      <c r="F374" s="55"/>
      <c r="G374" s="55"/>
      <c r="H374" s="55"/>
    </row>
    <row r="375" spans="2:8" ht="31.5" customHeight="1" x14ac:dyDescent="0.25">
      <c r="B375" s="42"/>
      <c r="C375" s="57"/>
      <c r="D375" s="57"/>
      <c r="E375" s="42"/>
      <c r="F375" s="55"/>
      <c r="G375" s="55"/>
      <c r="H375" s="55"/>
    </row>
    <row r="376" spans="2:8" ht="5.25" customHeight="1" x14ac:dyDescent="0.25">
      <c r="B376" s="41">
        <v>65</v>
      </c>
      <c r="C376" s="38" t="s">
        <v>79</v>
      </c>
      <c r="D376" s="38" t="s">
        <v>368</v>
      </c>
      <c r="E376" s="40" t="s">
        <v>280</v>
      </c>
      <c r="F376" s="51">
        <v>47</v>
      </c>
      <c r="G376" s="78">
        <v>25</v>
      </c>
      <c r="H376" s="33">
        <v>25</v>
      </c>
    </row>
    <row r="377" spans="2:8" ht="15" customHeight="1" x14ac:dyDescent="0.25">
      <c r="B377" s="42"/>
      <c r="C377" s="39"/>
      <c r="D377" s="39"/>
      <c r="E377" s="40"/>
      <c r="F377" s="51"/>
      <c r="G377" s="80"/>
      <c r="H377" s="55"/>
    </row>
    <row r="378" spans="2:8" ht="15" customHeight="1" x14ac:dyDescent="0.25">
      <c r="B378" s="42"/>
      <c r="C378" s="39"/>
      <c r="D378" s="39"/>
      <c r="E378" s="40"/>
      <c r="F378" s="51"/>
      <c r="G378" s="80"/>
      <c r="H378" s="55"/>
    </row>
    <row r="379" spans="2:8" ht="15" customHeight="1" x14ac:dyDescent="0.25">
      <c r="B379" s="42"/>
      <c r="C379" s="39"/>
      <c r="D379" s="39"/>
      <c r="E379" s="40"/>
      <c r="F379" s="51"/>
      <c r="G379" s="80"/>
      <c r="H379" s="55"/>
    </row>
    <row r="380" spans="2:8" ht="15" customHeight="1" x14ac:dyDescent="0.25">
      <c r="B380" s="42"/>
      <c r="C380" s="39"/>
      <c r="D380" s="39"/>
      <c r="E380" s="40"/>
      <c r="F380" s="51"/>
      <c r="G380" s="80"/>
      <c r="H380" s="55"/>
    </row>
    <row r="381" spans="2:8" ht="15" customHeight="1" x14ac:dyDescent="0.25">
      <c r="B381" s="42"/>
      <c r="C381" s="39"/>
      <c r="D381" s="39"/>
      <c r="E381" s="40" t="s">
        <v>281</v>
      </c>
      <c r="F381" s="51"/>
      <c r="G381" s="80"/>
      <c r="H381" s="55"/>
    </row>
    <row r="382" spans="2:8" ht="20.25" customHeight="1" x14ac:dyDescent="0.25">
      <c r="B382" s="42"/>
      <c r="C382" s="39"/>
      <c r="D382" s="39"/>
      <c r="E382" s="40"/>
      <c r="F382" s="51"/>
      <c r="G382" s="80"/>
      <c r="H382" s="55"/>
    </row>
    <row r="383" spans="2:8" ht="15" customHeight="1" x14ac:dyDescent="0.25">
      <c r="B383" s="42"/>
      <c r="C383" s="39"/>
      <c r="D383" s="39"/>
      <c r="E383" s="40"/>
      <c r="F383" s="51"/>
      <c r="G383" s="80"/>
      <c r="H383" s="55"/>
    </row>
    <row r="384" spans="2:8" ht="15" customHeight="1" x14ac:dyDescent="0.25">
      <c r="B384" s="42"/>
      <c r="C384" s="39"/>
      <c r="D384" s="39"/>
      <c r="E384" s="40"/>
      <c r="F384" s="51"/>
      <c r="G384" s="80"/>
      <c r="H384" s="55"/>
    </row>
    <row r="385" spans="2:8" ht="15.75" customHeight="1" x14ac:dyDescent="0.25">
      <c r="B385" s="42"/>
      <c r="C385" s="39"/>
      <c r="D385" s="39"/>
      <c r="E385" s="41" t="s">
        <v>282</v>
      </c>
      <c r="F385" s="51"/>
      <c r="G385" s="80"/>
      <c r="H385" s="55"/>
    </row>
    <row r="386" spans="2:8" ht="9.75" customHeight="1" x14ac:dyDescent="0.25">
      <c r="B386" s="42"/>
      <c r="C386" s="39"/>
      <c r="D386" s="39"/>
      <c r="E386" s="42"/>
      <c r="F386" s="51"/>
      <c r="G386" s="80"/>
      <c r="H386" s="55"/>
    </row>
    <row r="387" spans="2:8" ht="15" customHeight="1" x14ac:dyDescent="0.25">
      <c r="B387" s="44"/>
      <c r="C387" s="54"/>
      <c r="D387" s="54"/>
      <c r="E387" s="44"/>
      <c r="F387" s="33"/>
      <c r="G387" s="80"/>
      <c r="H387" s="55"/>
    </row>
    <row r="388" spans="2:8" s="3" customFormat="1" ht="33.75" customHeight="1" x14ac:dyDescent="0.25">
      <c r="B388" s="45"/>
      <c r="C388" s="46"/>
      <c r="D388" s="46"/>
      <c r="E388" s="47"/>
      <c r="F388" s="63" t="s">
        <v>381</v>
      </c>
      <c r="G388" s="63"/>
      <c r="H388" s="63"/>
    </row>
    <row r="389" spans="2:8" s="3" customFormat="1" ht="36" customHeight="1" x14ac:dyDescent="0.25">
      <c r="B389" s="48"/>
      <c r="C389" s="49"/>
      <c r="D389" s="49"/>
      <c r="E389" s="50"/>
      <c r="F389" s="9">
        <f>SUM(F360:F387)</f>
        <v>264</v>
      </c>
      <c r="G389" s="9">
        <f>SUM(G360:G387)</f>
        <v>70</v>
      </c>
      <c r="H389" s="9">
        <f>SUM(H360:H387)</f>
        <v>70</v>
      </c>
    </row>
    <row r="390" spans="2:8" s="3" customFormat="1" ht="32.25" customHeight="1" x14ac:dyDescent="0.25">
      <c r="B390" s="59" t="s">
        <v>369</v>
      </c>
      <c r="C390" s="60"/>
      <c r="D390" s="60"/>
      <c r="E390" s="60"/>
      <c r="F390" s="60"/>
      <c r="G390" s="60"/>
      <c r="H390" s="61"/>
    </row>
    <row r="391" spans="2:8" ht="31.5" customHeight="1" x14ac:dyDescent="0.25">
      <c r="B391" s="41">
        <v>66</v>
      </c>
      <c r="C391" s="56" t="s">
        <v>35</v>
      </c>
      <c r="D391" s="56" t="s">
        <v>369</v>
      </c>
      <c r="E391" s="40" t="s">
        <v>230</v>
      </c>
      <c r="F391" s="33">
        <v>400</v>
      </c>
      <c r="G391" s="33">
        <v>6</v>
      </c>
      <c r="H391" s="33">
        <v>2</v>
      </c>
    </row>
    <row r="392" spans="2:8" ht="15" customHeight="1" x14ac:dyDescent="0.25">
      <c r="B392" s="42"/>
      <c r="C392" s="57"/>
      <c r="D392" s="57"/>
      <c r="E392" s="40"/>
      <c r="F392" s="55"/>
      <c r="G392" s="55"/>
      <c r="H392" s="55"/>
    </row>
    <row r="393" spans="2:8" ht="48" customHeight="1" x14ac:dyDescent="0.25">
      <c r="B393" s="44"/>
      <c r="C393" s="58"/>
      <c r="D393" s="58"/>
      <c r="E393" s="40"/>
      <c r="F393" s="34"/>
      <c r="G393" s="34"/>
      <c r="H393" s="34"/>
    </row>
    <row r="394" spans="2:8" ht="51.75" customHeight="1" x14ac:dyDescent="0.25">
      <c r="B394" s="41">
        <v>67</v>
      </c>
      <c r="C394" s="38" t="s">
        <v>65</v>
      </c>
      <c r="D394" s="38" t="s">
        <v>369</v>
      </c>
      <c r="E394" s="6" t="s">
        <v>258</v>
      </c>
      <c r="F394" s="51">
        <v>3</v>
      </c>
      <c r="G394" s="51">
        <v>8</v>
      </c>
      <c r="H394" s="51">
        <v>8</v>
      </c>
    </row>
    <row r="395" spans="2:8" ht="18.75" x14ac:dyDescent="0.25">
      <c r="B395" s="42"/>
      <c r="C395" s="39"/>
      <c r="D395" s="39"/>
      <c r="E395" s="6" t="s">
        <v>259</v>
      </c>
      <c r="F395" s="51"/>
      <c r="G395" s="51"/>
      <c r="H395" s="51"/>
    </row>
    <row r="396" spans="2:8" ht="18.75" x14ac:dyDescent="0.25">
      <c r="B396" s="42"/>
      <c r="C396" s="39"/>
      <c r="D396" s="39"/>
      <c r="E396" s="6" t="s">
        <v>260</v>
      </c>
      <c r="F396" s="51"/>
      <c r="G396" s="51"/>
      <c r="H396" s="51"/>
    </row>
    <row r="397" spans="2:8" ht="18.75" x14ac:dyDescent="0.25">
      <c r="B397" s="42"/>
      <c r="C397" s="39"/>
      <c r="D397" s="39"/>
      <c r="E397" s="6" t="s">
        <v>261</v>
      </c>
      <c r="F397" s="51"/>
      <c r="G397" s="51"/>
      <c r="H397" s="51"/>
    </row>
    <row r="398" spans="2:8" ht="21.75" customHeight="1" x14ac:dyDescent="0.25">
      <c r="B398" s="42"/>
      <c r="C398" s="39"/>
      <c r="D398" s="39"/>
      <c r="E398" s="6" t="s">
        <v>262</v>
      </c>
      <c r="F398" s="51"/>
      <c r="G398" s="51"/>
      <c r="H398" s="51"/>
    </row>
    <row r="399" spans="2:8" ht="24.75" customHeight="1" x14ac:dyDescent="0.25">
      <c r="B399" s="44"/>
      <c r="C399" s="54"/>
      <c r="D399" s="54"/>
      <c r="E399" s="6" t="s">
        <v>263</v>
      </c>
      <c r="F399" s="51"/>
      <c r="G399" s="51"/>
      <c r="H399" s="51"/>
    </row>
    <row r="400" spans="2:8" s="3" customFormat="1" ht="35.25" customHeight="1" x14ac:dyDescent="0.25">
      <c r="B400" s="64"/>
      <c r="C400" s="65"/>
      <c r="D400" s="65"/>
      <c r="E400" s="66"/>
      <c r="F400" s="35" t="s">
        <v>381</v>
      </c>
      <c r="G400" s="36"/>
      <c r="H400" s="37"/>
    </row>
    <row r="401" spans="2:8" s="3" customFormat="1" ht="40.5" customHeight="1" x14ac:dyDescent="0.25">
      <c r="B401" s="48"/>
      <c r="C401" s="49"/>
      <c r="D401" s="49"/>
      <c r="E401" s="50"/>
      <c r="F401" s="9">
        <f>SUM(F391:F399)</f>
        <v>403</v>
      </c>
      <c r="G401" s="9">
        <f>SUM(G391:G399)</f>
        <v>14</v>
      </c>
      <c r="H401" s="9">
        <f>SUM(H391:H399)</f>
        <v>10</v>
      </c>
    </row>
    <row r="402" spans="2:8" s="3" customFormat="1" ht="32.25" customHeight="1" x14ac:dyDescent="0.25">
      <c r="B402" s="43" t="s">
        <v>370</v>
      </c>
      <c r="C402" s="43"/>
      <c r="D402" s="43"/>
      <c r="E402" s="43"/>
      <c r="F402" s="43"/>
      <c r="G402" s="43"/>
      <c r="H402" s="43"/>
    </row>
    <row r="403" spans="2:8" ht="24.75" customHeight="1" x14ac:dyDescent="0.25">
      <c r="B403" s="41">
        <v>68</v>
      </c>
      <c r="C403" s="38" t="s">
        <v>38</v>
      </c>
      <c r="D403" s="38" t="s">
        <v>370</v>
      </c>
      <c r="E403" s="6" t="s">
        <v>336</v>
      </c>
      <c r="F403" s="51">
        <v>120</v>
      </c>
      <c r="G403" s="51">
        <v>20</v>
      </c>
      <c r="H403" s="51">
        <v>3</v>
      </c>
    </row>
    <row r="404" spans="2:8" ht="27" customHeight="1" x14ac:dyDescent="0.25">
      <c r="B404" s="44"/>
      <c r="C404" s="54"/>
      <c r="D404" s="54"/>
      <c r="E404" s="6" t="s">
        <v>337</v>
      </c>
      <c r="F404" s="51"/>
      <c r="G404" s="51"/>
      <c r="H404" s="51"/>
    </row>
    <row r="405" spans="2:8" s="3" customFormat="1" ht="32.25" customHeight="1" x14ac:dyDescent="0.25">
      <c r="B405" s="45"/>
      <c r="C405" s="46"/>
      <c r="D405" s="46"/>
      <c r="E405" s="47"/>
      <c r="F405" s="35" t="s">
        <v>381</v>
      </c>
      <c r="G405" s="36"/>
      <c r="H405" s="37"/>
    </row>
    <row r="406" spans="2:8" s="3" customFormat="1" ht="33.75" customHeight="1" x14ac:dyDescent="0.25">
      <c r="B406" s="48"/>
      <c r="C406" s="49"/>
      <c r="D406" s="49"/>
      <c r="E406" s="50"/>
      <c r="F406" s="9">
        <f>SUM(F403)</f>
        <v>120</v>
      </c>
      <c r="G406" s="9">
        <f>SUM(G403)</f>
        <v>20</v>
      </c>
      <c r="H406" s="9">
        <f>SUM(H403)</f>
        <v>3</v>
      </c>
    </row>
    <row r="407" spans="2:8" s="3" customFormat="1" ht="32.25" customHeight="1" x14ac:dyDescent="0.25">
      <c r="B407" s="43" t="s">
        <v>371</v>
      </c>
      <c r="C407" s="43"/>
      <c r="D407" s="43"/>
      <c r="E407" s="43"/>
      <c r="F407" s="43"/>
      <c r="G407" s="43"/>
      <c r="H407" s="43"/>
    </row>
    <row r="408" spans="2:8" ht="43.5" customHeight="1" x14ac:dyDescent="0.25">
      <c r="B408" s="6">
        <v>69</v>
      </c>
      <c r="C408" s="6" t="s">
        <v>44</v>
      </c>
      <c r="D408" s="6" t="s">
        <v>371</v>
      </c>
      <c r="E408" s="6" t="s">
        <v>88</v>
      </c>
      <c r="F408" s="8">
        <v>90</v>
      </c>
      <c r="G408" s="8">
        <v>16</v>
      </c>
      <c r="H408" s="8">
        <v>16</v>
      </c>
    </row>
    <row r="409" spans="2:8" s="3" customFormat="1" ht="33.75" customHeight="1" x14ac:dyDescent="0.25">
      <c r="B409" s="45"/>
      <c r="C409" s="46"/>
      <c r="D409" s="46"/>
      <c r="E409" s="47"/>
      <c r="F409" s="35" t="s">
        <v>381</v>
      </c>
      <c r="G409" s="36"/>
      <c r="H409" s="37"/>
    </row>
    <row r="410" spans="2:8" s="3" customFormat="1" ht="37.5" customHeight="1" x14ac:dyDescent="0.25">
      <c r="B410" s="48"/>
      <c r="C410" s="49"/>
      <c r="D410" s="49"/>
      <c r="E410" s="50"/>
      <c r="F410" s="9">
        <f>F408</f>
        <v>90</v>
      </c>
      <c r="G410" s="9">
        <f>G408</f>
        <v>16</v>
      </c>
      <c r="H410" s="9">
        <f>H408</f>
        <v>16</v>
      </c>
    </row>
    <row r="411" spans="2:8" s="3" customFormat="1" ht="32.25" customHeight="1" x14ac:dyDescent="0.25">
      <c r="B411" s="43" t="s">
        <v>372</v>
      </c>
      <c r="C411" s="43"/>
      <c r="D411" s="43"/>
      <c r="E411" s="43"/>
      <c r="F411" s="43"/>
      <c r="G411" s="43"/>
      <c r="H411" s="43"/>
    </row>
    <row r="412" spans="2:8" ht="45" customHeight="1" x14ac:dyDescent="0.25">
      <c r="B412" s="41">
        <v>70</v>
      </c>
      <c r="C412" s="38" t="s">
        <v>46</v>
      </c>
      <c r="D412" s="38" t="s">
        <v>372</v>
      </c>
      <c r="E412" s="6" t="s">
        <v>252</v>
      </c>
      <c r="F412" s="51">
        <v>70</v>
      </c>
      <c r="G412" s="51">
        <v>20</v>
      </c>
      <c r="H412" s="51">
        <v>10</v>
      </c>
    </row>
    <row r="413" spans="2:8" ht="48" customHeight="1" x14ac:dyDescent="0.25">
      <c r="B413" s="44"/>
      <c r="C413" s="54"/>
      <c r="D413" s="54"/>
      <c r="E413" s="6" t="s">
        <v>253</v>
      </c>
      <c r="F413" s="51"/>
      <c r="G413" s="51"/>
      <c r="H413" s="51"/>
    </row>
    <row r="414" spans="2:8" s="3" customFormat="1" ht="31.5" customHeight="1" x14ac:dyDescent="0.25">
      <c r="B414" s="45"/>
      <c r="C414" s="46"/>
      <c r="D414" s="46"/>
      <c r="E414" s="47"/>
      <c r="F414" s="35" t="s">
        <v>381</v>
      </c>
      <c r="G414" s="36"/>
      <c r="H414" s="37"/>
    </row>
    <row r="415" spans="2:8" s="3" customFormat="1" ht="45.75" customHeight="1" x14ac:dyDescent="0.25">
      <c r="B415" s="48"/>
      <c r="C415" s="49"/>
      <c r="D415" s="49"/>
      <c r="E415" s="50"/>
      <c r="F415" s="9">
        <f>F412</f>
        <v>70</v>
      </c>
      <c r="G415" s="9">
        <f>G412</f>
        <v>20</v>
      </c>
      <c r="H415" s="9">
        <f>H412</f>
        <v>10</v>
      </c>
    </row>
    <row r="416" spans="2:8" s="3" customFormat="1" ht="32.25" customHeight="1" x14ac:dyDescent="0.25">
      <c r="B416" s="43" t="s">
        <v>373</v>
      </c>
      <c r="C416" s="43"/>
      <c r="D416" s="43"/>
      <c r="E416" s="43"/>
      <c r="F416" s="43"/>
      <c r="G416" s="43"/>
      <c r="H416" s="43"/>
    </row>
    <row r="417" spans="2:8" ht="45" customHeight="1" x14ac:dyDescent="0.25">
      <c r="B417" s="41">
        <v>71</v>
      </c>
      <c r="C417" s="38" t="s">
        <v>49</v>
      </c>
      <c r="D417" s="38" t="s">
        <v>373</v>
      </c>
      <c r="E417" s="6" t="s">
        <v>250</v>
      </c>
      <c r="F417" s="33">
        <v>100</v>
      </c>
      <c r="G417" s="33">
        <v>30</v>
      </c>
      <c r="H417" s="33">
        <v>4</v>
      </c>
    </row>
    <row r="418" spans="2:8" ht="18.75" x14ac:dyDescent="0.25">
      <c r="B418" s="44"/>
      <c r="C418" s="54"/>
      <c r="D418" s="54"/>
      <c r="E418" s="6" t="s">
        <v>251</v>
      </c>
      <c r="F418" s="34"/>
      <c r="G418" s="34"/>
      <c r="H418" s="34"/>
    </row>
    <row r="419" spans="2:8" ht="47.25" customHeight="1" x14ac:dyDescent="0.25">
      <c r="B419" s="41">
        <v>72</v>
      </c>
      <c r="C419" s="41" t="s">
        <v>50</v>
      </c>
      <c r="D419" s="41" t="s">
        <v>373</v>
      </c>
      <c r="E419" s="41" t="s">
        <v>128</v>
      </c>
      <c r="F419" s="33">
        <v>21</v>
      </c>
      <c r="G419" s="33">
        <v>28</v>
      </c>
      <c r="H419" s="33">
        <v>28</v>
      </c>
    </row>
    <row r="420" spans="2:8" ht="15" customHeight="1" x14ac:dyDescent="0.25">
      <c r="B420" s="42"/>
      <c r="C420" s="42"/>
      <c r="D420" s="42"/>
      <c r="E420" s="42"/>
      <c r="F420" s="55"/>
      <c r="G420" s="55"/>
      <c r="H420" s="55"/>
    </row>
    <row r="421" spans="2:8" ht="15" customHeight="1" x14ac:dyDescent="0.25">
      <c r="B421" s="42"/>
      <c r="C421" s="42"/>
      <c r="D421" s="42"/>
      <c r="E421" s="42"/>
      <c r="F421" s="55"/>
      <c r="G421" s="55"/>
      <c r="H421" s="55"/>
    </row>
    <row r="422" spans="2:8" ht="15" customHeight="1" x14ac:dyDescent="0.25">
      <c r="B422" s="44"/>
      <c r="C422" s="44"/>
      <c r="D422" s="44"/>
      <c r="E422" s="44"/>
      <c r="F422" s="34"/>
      <c r="G422" s="34"/>
      <c r="H422" s="34"/>
    </row>
    <row r="423" spans="2:8" ht="63" customHeight="1" x14ac:dyDescent="0.25">
      <c r="B423" s="41">
        <v>73</v>
      </c>
      <c r="C423" s="56" t="s">
        <v>62</v>
      </c>
      <c r="D423" s="56" t="s">
        <v>373</v>
      </c>
      <c r="E423" s="6" t="s">
        <v>227</v>
      </c>
      <c r="F423" s="33">
        <v>21</v>
      </c>
      <c r="G423" s="33">
        <v>6</v>
      </c>
      <c r="H423" s="33">
        <v>0</v>
      </c>
    </row>
    <row r="424" spans="2:8" ht="18.75" x14ac:dyDescent="0.25">
      <c r="B424" s="42"/>
      <c r="C424" s="57"/>
      <c r="D424" s="57"/>
      <c r="E424" s="6" t="s">
        <v>228</v>
      </c>
      <c r="F424" s="55"/>
      <c r="G424" s="55"/>
      <c r="H424" s="55"/>
    </row>
    <row r="425" spans="2:8" ht="60.75" customHeight="1" x14ac:dyDescent="0.25">
      <c r="B425" s="44"/>
      <c r="C425" s="58"/>
      <c r="D425" s="58"/>
      <c r="E425" s="6" t="s">
        <v>229</v>
      </c>
      <c r="F425" s="34"/>
      <c r="G425" s="34"/>
      <c r="H425" s="34"/>
    </row>
    <row r="426" spans="2:8" ht="54" customHeight="1" x14ac:dyDescent="0.25">
      <c r="B426" s="41">
        <v>74</v>
      </c>
      <c r="C426" s="38" t="s">
        <v>75</v>
      </c>
      <c r="D426" s="38" t="s">
        <v>373</v>
      </c>
      <c r="E426" s="6" t="s">
        <v>243</v>
      </c>
      <c r="F426" s="51">
        <v>50</v>
      </c>
      <c r="G426" s="51">
        <v>40</v>
      </c>
      <c r="H426" s="51">
        <v>40</v>
      </c>
    </row>
    <row r="427" spans="2:8" ht="18.75" x14ac:dyDescent="0.25">
      <c r="B427" s="42"/>
      <c r="C427" s="39"/>
      <c r="D427" s="39"/>
      <c r="E427" s="6" t="s">
        <v>244</v>
      </c>
      <c r="F427" s="51"/>
      <c r="G427" s="51"/>
      <c r="H427" s="51"/>
    </row>
    <row r="428" spans="2:8" ht="18.75" x14ac:dyDescent="0.25">
      <c r="B428" s="42"/>
      <c r="C428" s="39"/>
      <c r="D428" s="39"/>
      <c r="E428" s="6" t="s">
        <v>245</v>
      </c>
      <c r="F428" s="51"/>
      <c r="G428" s="51"/>
      <c r="H428" s="51"/>
    </row>
    <row r="429" spans="2:8" ht="18.75" x14ac:dyDescent="0.25">
      <c r="B429" s="42"/>
      <c r="C429" s="39"/>
      <c r="D429" s="39"/>
      <c r="E429" s="6" t="s">
        <v>246</v>
      </c>
      <c r="F429" s="51"/>
      <c r="G429" s="51"/>
      <c r="H429" s="51"/>
    </row>
    <row r="430" spans="2:8" ht="18.75" x14ac:dyDescent="0.25">
      <c r="B430" s="42"/>
      <c r="C430" s="39"/>
      <c r="D430" s="39"/>
      <c r="E430" s="6" t="s">
        <v>247</v>
      </c>
      <c r="F430" s="51"/>
      <c r="G430" s="51"/>
      <c r="H430" s="51"/>
    </row>
    <row r="431" spans="2:8" ht="37.5" customHeight="1" x14ac:dyDescent="0.25">
      <c r="B431" s="42"/>
      <c r="C431" s="39"/>
      <c r="D431" s="39"/>
      <c r="E431" s="6" t="s">
        <v>249</v>
      </c>
      <c r="F431" s="51"/>
      <c r="G431" s="51"/>
      <c r="H431" s="51"/>
    </row>
    <row r="432" spans="2:8" ht="35.25" customHeight="1" x14ac:dyDescent="0.25">
      <c r="B432" s="44"/>
      <c r="C432" s="54"/>
      <c r="D432" s="54"/>
      <c r="E432" s="6" t="s">
        <v>248</v>
      </c>
      <c r="F432" s="51"/>
      <c r="G432" s="51"/>
      <c r="H432" s="51"/>
    </row>
    <row r="433" spans="2:8" s="3" customFormat="1" ht="33.75" customHeight="1" x14ac:dyDescent="0.25">
      <c r="B433" s="45"/>
      <c r="C433" s="46"/>
      <c r="D433" s="46"/>
      <c r="E433" s="47"/>
      <c r="F433" s="35" t="s">
        <v>381</v>
      </c>
      <c r="G433" s="36"/>
      <c r="H433" s="37"/>
    </row>
    <row r="434" spans="2:8" s="3" customFormat="1" ht="39" customHeight="1" x14ac:dyDescent="0.25">
      <c r="B434" s="48"/>
      <c r="C434" s="49"/>
      <c r="D434" s="49"/>
      <c r="E434" s="50"/>
      <c r="F434" s="9">
        <f>SUM(F417:F432)</f>
        <v>192</v>
      </c>
      <c r="G434" s="9">
        <f>SUM(G417:G432)</f>
        <v>104</v>
      </c>
      <c r="H434" s="9">
        <f>SUM(H417:H432)</f>
        <v>72</v>
      </c>
    </row>
    <row r="435" spans="2:8" s="3" customFormat="1" ht="32.25" customHeight="1" x14ac:dyDescent="0.25">
      <c r="B435" s="43" t="s">
        <v>374</v>
      </c>
      <c r="C435" s="43"/>
      <c r="D435" s="43"/>
      <c r="E435" s="43"/>
      <c r="F435" s="43"/>
      <c r="G435" s="43"/>
      <c r="H435" s="43"/>
    </row>
    <row r="436" spans="2:8" ht="56.25" customHeight="1" x14ac:dyDescent="0.25">
      <c r="B436" s="41">
        <v>75</v>
      </c>
      <c r="C436" s="38" t="s">
        <v>51</v>
      </c>
      <c r="D436" s="52" t="s">
        <v>374</v>
      </c>
      <c r="E436" s="6" t="s">
        <v>255</v>
      </c>
      <c r="F436" s="33">
        <v>130</v>
      </c>
      <c r="G436" s="33">
        <v>50</v>
      </c>
      <c r="H436" s="33">
        <v>2</v>
      </c>
    </row>
    <row r="437" spans="2:8" ht="53.25" customHeight="1" x14ac:dyDescent="0.25">
      <c r="B437" s="42"/>
      <c r="C437" s="39"/>
      <c r="D437" s="53"/>
      <c r="E437" s="28" t="s">
        <v>256</v>
      </c>
      <c r="F437" s="34"/>
      <c r="G437" s="34"/>
      <c r="H437" s="34"/>
    </row>
    <row r="438" spans="2:8" s="3" customFormat="1" ht="31.5" customHeight="1" x14ac:dyDescent="0.25">
      <c r="B438" s="40"/>
      <c r="C438" s="40"/>
      <c r="D438" s="40"/>
      <c r="E438" s="40"/>
      <c r="F438" s="35" t="s">
        <v>381</v>
      </c>
      <c r="G438" s="36"/>
      <c r="H438" s="37"/>
    </row>
    <row r="439" spans="2:8" s="3" customFormat="1" ht="42" customHeight="1" x14ac:dyDescent="0.25">
      <c r="B439" s="40"/>
      <c r="C439" s="40"/>
      <c r="D439" s="40"/>
      <c r="E439" s="40"/>
      <c r="F439" s="27">
        <f>F436</f>
        <v>130</v>
      </c>
      <c r="G439" s="27">
        <f>G436</f>
        <v>50</v>
      </c>
      <c r="H439" s="27">
        <f>H436</f>
        <v>2</v>
      </c>
    </row>
    <row r="440" spans="2:8" s="3" customFormat="1" ht="32.25" customHeight="1" x14ac:dyDescent="0.25">
      <c r="B440" s="43" t="s">
        <v>375</v>
      </c>
      <c r="C440" s="43"/>
      <c r="D440" s="43"/>
      <c r="E440" s="43"/>
      <c r="F440" s="43"/>
      <c r="G440" s="43"/>
      <c r="H440" s="43"/>
    </row>
    <row r="441" spans="2:8" ht="31.5" customHeight="1" x14ac:dyDescent="0.25">
      <c r="B441" s="41">
        <v>76</v>
      </c>
      <c r="C441" s="41" t="s">
        <v>87</v>
      </c>
      <c r="D441" s="41" t="s">
        <v>375</v>
      </c>
      <c r="E441" s="40" t="s">
        <v>85</v>
      </c>
      <c r="F441" s="33">
        <v>18</v>
      </c>
      <c r="G441" s="33">
        <v>3</v>
      </c>
      <c r="H441" s="33">
        <v>0</v>
      </c>
    </row>
    <row r="442" spans="2:8" ht="31.5" hidden="1" customHeight="1" x14ac:dyDescent="0.25">
      <c r="B442" s="42"/>
      <c r="C442" s="42"/>
      <c r="D442" s="42"/>
      <c r="E442" s="40"/>
      <c r="F442" s="55"/>
      <c r="G442" s="55"/>
      <c r="H442" s="55"/>
    </row>
    <row r="443" spans="2:8" ht="13.5" customHeight="1" x14ac:dyDescent="0.25">
      <c r="B443" s="42"/>
      <c r="C443" s="42"/>
      <c r="D443" s="42"/>
      <c r="E443" s="40"/>
      <c r="F443" s="55"/>
      <c r="G443" s="55"/>
      <c r="H443" s="55"/>
    </row>
    <row r="444" spans="2:8" ht="31.5" customHeight="1" x14ac:dyDescent="0.25">
      <c r="B444" s="42"/>
      <c r="C444" s="42"/>
      <c r="D444" s="42"/>
      <c r="E444" s="41" t="s">
        <v>86</v>
      </c>
      <c r="F444" s="55"/>
      <c r="G444" s="55"/>
      <c r="H444" s="55"/>
    </row>
    <row r="445" spans="2:8" ht="15" customHeight="1" x14ac:dyDescent="0.25">
      <c r="B445" s="42"/>
      <c r="C445" s="42"/>
      <c r="D445" s="42"/>
      <c r="E445" s="42"/>
      <c r="F445" s="34"/>
      <c r="G445" s="34"/>
      <c r="H445" s="34"/>
    </row>
    <row r="446" spans="2:8" s="3" customFormat="1" ht="31.5" customHeight="1" x14ac:dyDescent="0.25">
      <c r="B446" s="40"/>
      <c r="C446" s="40"/>
      <c r="D446" s="40"/>
      <c r="E446" s="40"/>
      <c r="F446" s="35" t="s">
        <v>381</v>
      </c>
      <c r="G446" s="36"/>
      <c r="H446" s="37"/>
    </row>
    <row r="447" spans="2:8" s="3" customFormat="1" ht="37.5" customHeight="1" x14ac:dyDescent="0.25">
      <c r="B447" s="40"/>
      <c r="C447" s="40"/>
      <c r="D447" s="40"/>
      <c r="E447" s="40"/>
      <c r="F447" s="27">
        <f>F441</f>
        <v>18</v>
      </c>
      <c r="G447" s="27">
        <f>G441</f>
        <v>3</v>
      </c>
      <c r="H447" s="27">
        <f>H441</f>
        <v>0</v>
      </c>
    </row>
    <row r="448" spans="2:8" s="3" customFormat="1" ht="32.25" customHeight="1" x14ac:dyDescent="0.25">
      <c r="B448" s="43" t="s">
        <v>376</v>
      </c>
      <c r="C448" s="43"/>
      <c r="D448" s="43"/>
      <c r="E448" s="43"/>
      <c r="F448" s="43"/>
      <c r="G448" s="43"/>
      <c r="H448" s="43"/>
    </row>
    <row r="449" spans="2:8" ht="63" customHeight="1" x14ac:dyDescent="0.25">
      <c r="B449" s="41">
        <v>77</v>
      </c>
      <c r="C449" s="38" t="s">
        <v>57</v>
      </c>
      <c r="D449" s="38" t="s">
        <v>376</v>
      </c>
      <c r="E449" s="6" t="s">
        <v>237</v>
      </c>
      <c r="F449" s="33">
        <v>551</v>
      </c>
      <c r="G449" s="33">
        <v>30</v>
      </c>
      <c r="H449" s="33">
        <v>30</v>
      </c>
    </row>
    <row r="450" spans="2:8" ht="37.5" x14ac:dyDescent="0.25">
      <c r="B450" s="42"/>
      <c r="C450" s="39"/>
      <c r="D450" s="39"/>
      <c r="E450" s="6" t="s">
        <v>238</v>
      </c>
      <c r="F450" s="55"/>
      <c r="G450" s="55"/>
      <c r="H450" s="55"/>
    </row>
    <row r="451" spans="2:8" ht="18.75" x14ac:dyDescent="0.25">
      <c r="B451" s="42"/>
      <c r="C451" s="39"/>
      <c r="D451" s="39"/>
      <c r="E451" s="6" t="s">
        <v>239</v>
      </c>
      <c r="F451" s="55"/>
      <c r="G451" s="55"/>
      <c r="H451" s="55"/>
    </row>
    <row r="452" spans="2:8" ht="45" customHeight="1" x14ac:dyDescent="0.25">
      <c r="B452" s="42"/>
      <c r="C452" s="39"/>
      <c r="D452" s="39"/>
      <c r="E452" s="28" t="s">
        <v>240</v>
      </c>
      <c r="F452" s="34"/>
      <c r="G452" s="34"/>
      <c r="H452" s="34"/>
    </row>
    <row r="453" spans="2:8" s="3" customFormat="1" ht="39.75" customHeight="1" x14ac:dyDescent="0.25">
      <c r="B453" s="40"/>
      <c r="C453" s="40"/>
      <c r="D453" s="40"/>
      <c r="E453" s="40"/>
      <c r="F453" s="35" t="s">
        <v>381</v>
      </c>
      <c r="G453" s="36"/>
      <c r="H453" s="37"/>
    </row>
    <row r="454" spans="2:8" s="3" customFormat="1" ht="37.5" customHeight="1" x14ac:dyDescent="0.25">
      <c r="B454" s="40"/>
      <c r="C454" s="40"/>
      <c r="D454" s="40"/>
      <c r="E454" s="40"/>
      <c r="F454" s="27">
        <f>F449</f>
        <v>551</v>
      </c>
      <c r="G454" s="27">
        <f>G449</f>
        <v>30</v>
      </c>
      <c r="H454" s="27">
        <f>H449</f>
        <v>30</v>
      </c>
    </row>
    <row r="455" spans="2:8" s="3" customFormat="1" ht="32.25" customHeight="1" x14ac:dyDescent="0.25">
      <c r="B455" s="43" t="s">
        <v>377</v>
      </c>
      <c r="C455" s="43"/>
      <c r="D455" s="43"/>
      <c r="E455" s="43"/>
      <c r="F455" s="43"/>
      <c r="G455" s="43"/>
      <c r="H455" s="43"/>
    </row>
    <row r="456" spans="2:8" ht="57" customHeight="1" x14ac:dyDescent="0.25">
      <c r="B456" s="28">
        <v>78</v>
      </c>
      <c r="C456" s="28" t="s">
        <v>63</v>
      </c>
      <c r="D456" s="28" t="s">
        <v>377</v>
      </c>
      <c r="E456" s="28" t="s">
        <v>127</v>
      </c>
      <c r="F456" s="8">
        <v>305</v>
      </c>
      <c r="G456" s="8">
        <v>317</v>
      </c>
      <c r="H456" s="8">
        <v>12</v>
      </c>
    </row>
    <row r="457" spans="2:8" s="3" customFormat="1" ht="38.25" customHeight="1" x14ac:dyDescent="0.25">
      <c r="B457" s="40"/>
      <c r="C457" s="40"/>
      <c r="D457" s="40"/>
      <c r="E457" s="40"/>
      <c r="F457" s="35" t="s">
        <v>381</v>
      </c>
      <c r="G457" s="36"/>
      <c r="H457" s="37"/>
    </row>
    <row r="458" spans="2:8" s="3" customFormat="1" ht="36.75" customHeight="1" x14ac:dyDescent="0.25">
      <c r="B458" s="40"/>
      <c r="C458" s="40"/>
      <c r="D458" s="40"/>
      <c r="E458" s="40"/>
      <c r="F458" s="9">
        <f>F456</f>
        <v>305</v>
      </c>
      <c r="G458" s="9">
        <f>G456</f>
        <v>317</v>
      </c>
      <c r="H458" s="9">
        <f>H456</f>
        <v>12</v>
      </c>
    </row>
    <row r="459" spans="2:8" s="3" customFormat="1" ht="32.25" customHeight="1" x14ac:dyDescent="0.25">
      <c r="B459" s="43" t="s">
        <v>378</v>
      </c>
      <c r="C459" s="43"/>
      <c r="D459" s="43"/>
      <c r="E459" s="43"/>
      <c r="F459" s="43"/>
      <c r="G459" s="43"/>
      <c r="H459" s="43"/>
    </row>
    <row r="460" spans="2:8" ht="42.75" customHeight="1" x14ac:dyDescent="0.25">
      <c r="B460" s="41">
        <v>79</v>
      </c>
      <c r="C460" s="38" t="s">
        <v>68</v>
      </c>
      <c r="D460" s="38" t="s">
        <v>378</v>
      </c>
      <c r="E460" s="6" t="s">
        <v>270</v>
      </c>
      <c r="F460" s="33">
        <v>105</v>
      </c>
      <c r="G460" s="33">
        <v>29</v>
      </c>
      <c r="H460" s="33">
        <v>9</v>
      </c>
    </row>
    <row r="461" spans="2:8" ht="36.75" customHeight="1" x14ac:dyDescent="0.25">
      <c r="B461" s="42"/>
      <c r="C461" s="39"/>
      <c r="D461" s="39"/>
      <c r="E461" s="28" t="s">
        <v>271</v>
      </c>
      <c r="F461" s="34"/>
      <c r="G461" s="34"/>
      <c r="H461" s="34"/>
    </row>
    <row r="462" spans="2:8" s="3" customFormat="1" ht="36.75" customHeight="1" x14ac:dyDescent="0.25">
      <c r="B462" s="40"/>
      <c r="C462" s="40"/>
      <c r="D462" s="40"/>
      <c r="E462" s="40"/>
      <c r="F462" s="35" t="s">
        <v>381</v>
      </c>
      <c r="G462" s="36"/>
      <c r="H462" s="37"/>
    </row>
    <row r="463" spans="2:8" s="3" customFormat="1" ht="36.75" customHeight="1" x14ac:dyDescent="0.25">
      <c r="B463" s="40"/>
      <c r="C463" s="40"/>
      <c r="D463" s="40"/>
      <c r="E463" s="40"/>
      <c r="F463" s="27">
        <f>F460</f>
        <v>105</v>
      </c>
      <c r="G463" s="27">
        <f>G460</f>
        <v>29</v>
      </c>
      <c r="H463" s="27">
        <f>H460</f>
        <v>9</v>
      </c>
    </row>
    <row r="464" spans="2:8" s="3" customFormat="1" ht="32.25" customHeight="1" x14ac:dyDescent="0.25">
      <c r="B464" s="43" t="s">
        <v>379</v>
      </c>
      <c r="C464" s="43"/>
      <c r="D464" s="43"/>
      <c r="E464" s="43"/>
      <c r="F464" s="43"/>
      <c r="G464" s="43"/>
      <c r="H464" s="43"/>
    </row>
    <row r="465" spans="1:8" ht="89.25" customHeight="1" x14ac:dyDescent="0.25">
      <c r="B465" s="41">
        <v>81</v>
      </c>
      <c r="C465" s="41" t="s">
        <v>72</v>
      </c>
      <c r="D465" s="41" t="s">
        <v>379</v>
      </c>
      <c r="E465" s="6" t="s">
        <v>131</v>
      </c>
      <c r="F465" s="51">
        <v>47</v>
      </c>
      <c r="G465" s="51">
        <v>2</v>
      </c>
      <c r="H465" s="51">
        <v>2</v>
      </c>
    </row>
    <row r="466" spans="1:8" ht="37.5" x14ac:dyDescent="0.25">
      <c r="B466" s="42"/>
      <c r="C466" s="42"/>
      <c r="D466" s="42"/>
      <c r="E466" s="6" t="s">
        <v>132</v>
      </c>
      <c r="F466" s="51"/>
      <c r="G466" s="51"/>
      <c r="H466" s="51"/>
    </row>
    <row r="467" spans="1:8" ht="18.75" x14ac:dyDescent="0.25">
      <c r="B467" s="42"/>
      <c r="C467" s="42"/>
      <c r="D467" s="42"/>
      <c r="E467" s="6" t="s">
        <v>133</v>
      </c>
      <c r="F467" s="51"/>
      <c r="G467" s="51"/>
      <c r="H467" s="51"/>
    </row>
    <row r="468" spans="1:8" ht="45" customHeight="1" x14ac:dyDescent="0.25">
      <c r="B468" s="44"/>
      <c r="C468" s="44"/>
      <c r="D468" s="44"/>
      <c r="E468" s="6" t="s">
        <v>134</v>
      </c>
      <c r="F468" s="51"/>
      <c r="G468" s="51"/>
      <c r="H468" s="51"/>
    </row>
    <row r="469" spans="1:8" s="3" customFormat="1" ht="31.5" customHeight="1" x14ac:dyDescent="0.25">
      <c r="B469" s="45"/>
      <c r="C469" s="46"/>
      <c r="D469" s="46"/>
      <c r="E469" s="47"/>
      <c r="F469" s="35" t="s">
        <v>381</v>
      </c>
      <c r="G469" s="36"/>
      <c r="H469" s="37"/>
    </row>
    <row r="470" spans="1:8" s="3" customFormat="1" ht="42" customHeight="1" x14ac:dyDescent="0.25">
      <c r="B470" s="48"/>
      <c r="C470" s="49"/>
      <c r="D470" s="49"/>
      <c r="E470" s="50"/>
      <c r="F470" s="9">
        <f>F465</f>
        <v>47</v>
      </c>
      <c r="G470" s="9">
        <f>G465</f>
        <v>2</v>
      </c>
      <c r="H470" s="9">
        <f>H465</f>
        <v>2</v>
      </c>
    </row>
    <row r="471" spans="1:8" ht="60.75" customHeight="1" x14ac:dyDescent="0.25">
      <c r="A471" s="29"/>
      <c r="B471" s="88" t="s">
        <v>348</v>
      </c>
      <c r="C471" s="89"/>
      <c r="D471" s="30"/>
      <c r="E471" s="31"/>
      <c r="F471" s="32">
        <f>F11+F24+F83++F103+F110+F114+F127+F144+F240+F253+F287+F291+F319+F327+F333+F351+F358+F389+F401+F406+F410+F415+F434+F439+F447+F454+F458+F463+F470</f>
        <v>12378</v>
      </c>
      <c r="G471" s="32">
        <f>G11+G24+G83+G103+G110+G114+G127+G144+G240+G253+G287+G291+G319+G327+G333+G351+G358+G389+G401+G406+G410+G415+G434+G439+G447+G454+G458+G463+G470</f>
        <v>4773</v>
      </c>
      <c r="H471" s="32">
        <f>H11+H24+H83+H103+H110+H114+H127+H144+H240+H253+H287+H291+H319+H327+H333+H351+H358+H389+H401+H406+H410+H415+H434+H439+H447+H454+H458+H463+H470</f>
        <v>1566</v>
      </c>
    </row>
  </sheetData>
  <mergeCells count="509">
    <mergeCell ref="H129:H141"/>
    <mergeCell ref="F124:F125"/>
    <mergeCell ref="G124:G125"/>
    <mergeCell ref="G266:G267"/>
    <mergeCell ref="B7:B9"/>
    <mergeCell ref="B10:E11"/>
    <mergeCell ref="B23:E24"/>
    <mergeCell ref="D64:D81"/>
    <mergeCell ref="C64:C81"/>
    <mergeCell ref="B64:B81"/>
    <mergeCell ref="D15:D16"/>
    <mergeCell ref="H26:H41"/>
    <mergeCell ref="B48:B59"/>
    <mergeCell ref="C48:C59"/>
    <mergeCell ref="D48:D59"/>
    <mergeCell ref="E56:E59"/>
    <mergeCell ref="B15:B16"/>
    <mergeCell ref="C15:C16"/>
    <mergeCell ref="B13:B14"/>
    <mergeCell ref="B60:B62"/>
    <mergeCell ref="F15:F16"/>
    <mergeCell ref="G15:G16"/>
    <mergeCell ref="H15:H16"/>
    <mergeCell ref="H17:H21"/>
    <mergeCell ref="G46:G47"/>
    <mergeCell ref="H46:H47"/>
    <mergeCell ref="F26:F41"/>
    <mergeCell ref="G26:G41"/>
    <mergeCell ref="B471:C471"/>
    <mergeCell ref="B2:H2"/>
    <mergeCell ref="F353:F354"/>
    <mergeCell ref="G353:G354"/>
    <mergeCell ref="H353:H354"/>
    <mergeCell ref="H368:H375"/>
    <mergeCell ref="H362:H367"/>
    <mergeCell ref="H412:H413"/>
    <mergeCell ref="H436:H437"/>
    <mergeCell ref="F290:H290"/>
    <mergeCell ref="F318:H318"/>
    <mergeCell ref="F326:H326"/>
    <mergeCell ref="F332:H332"/>
    <mergeCell ref="F412:F413"/>
    <mergeCell ref="F10:H10"/>
    <mergeCell ref="F23:H23"/>
    <mergeCell ref="F82:H82"/>
    <mergeCell ref="F102:H102"/>
    <mergeCell ref="G17:G18"/>
    <mergeCell ref="B109:E110"/>
    <mergeCell ref="B113:E114"/>
    <mergeCell ref="E124:E125"/>
    <mergeCell ref="E7:E9"/>
    <mergeCell ref="D7:D9"/>
    <mergeCell ref="B335:B337"/>
    <mergeCell ref="F42:F45"/>
    <mergeCell ref="G42:G45"/>
    <mergeCell ref="H42:H45"/>
    <mergeCell ref="F60:F62"/>
    <mergeCell ref="G60:G62"/>
    <mergeCell ref="H60:H62"/>
    <mergeCell ref="H322:H325"/>
    <mergeCell ref="F109:H109"/>
    <mergeCell ref="F113:H113"/>
    <mergeCell ref="F126:H126"/>
    <mergeCell ref="F143:H143"/>
    <mergeCell ref="F239:H239"/>
    <mergeCell ref="F252:H252"/>
    <mergeCell ref="F286:H286"/>
    <mergeCell ref="F56:F59"/>
    <mergeCell ref="G56:G59"/>
    <mergeCell ref="H124:H125"/>
    <mergeCell ref="H50:H51"/>
    <mergeCell ref="H64:H81"/>
    <mergeCell ref="G64:G81"/>
    <mergeCell ref="F215:F216"/>
    <mergeCell ref="G215:G216"/>
    <mergeCell ref="H215:H216"/>
    <mergeCell ref="C60:C62"/>
    <mergeCell ref="E48:E49"/>
    <mergeCell ref="D60:D62"/>
    <mergeCell ref="F1:H1"/>
    <mergeCell ref="F147:F150"/>
    <mergeCell ref="G147:G150"/>
    <mergeCell ref="H147:H150"/>
    <mergeCell ref="F3:H3"/>
    <mergeCell ref="H151:H212"/>
    <mergeCell ref="H56:H59"/>
    <mergeCell ref="F50:F51"/>
    <mergeCell ref="E3:E4"/>
    <mergeCell ref="C3:C4"/>
    <mergeCell ref="D3:D4"/>
    <mergeCell ref="D13:D14"/>
    <mergeCell ref="C13:C14"/>
    <mergeCell ref="E13:E14"/>
    <mergeCell ref="C17:C21"/>
    <mergeCell ref="E17:E18"/>
    <mergeCell ref="E97:E98"/>
    <mergeCell ref="H335:H337"/>
    <mergeCell ref="C335:C337"/>
    <mergeCell ref="F17:F18"/>
    <mergeCell ref="C7:C9"/>
    <mergeCell ref="F234:F238"/>
    <mergeCell ref="G234:G238"/>
    <mergeCell ref="H234:H238"/>
    <mergeCell ref="H268:H269"/>
    <mergeCell ref="H232:H233"/>
    <mergeCell ref="F64:F81"/>
    <mergeCell ref="F86:F100"/>
    <mergeCell ref="G86:G100"/>
    <mergeCell ref="H86:H100"/>
    <mergeCell ref="G105:G108"/>
    <mergeCell ref="H105:H108"/>
    <mergeCell ref="F129:F141"/>
    <mergeCell ref="G129:G141"/>
    <mergeCell ref="E172:E174"/>
    <mergeCell ref="D242:D251"/>
    <mergeCell ref="C242:C251"/>
    <mergeCell ref="F220:F225"/>
    <mergeCell ref="G220:G225"/>
    <mergeCell ref="G13:G14"/>
    <mergeCell ref="H13:H14"/>
    <mergeCell ref="D234:D238"/>
    <mergeCell ref="C234:C238"/>
    <mergeCell ref="B234:B238"/>
    <mergeCell ref="B239:E240"/>
    <mergeCell ref="E250:E251"/>
    <mergeCell ref="E204:E206"/>
    <mergeCell ref="C228:C229"/>
    <mergeCell ref="B228:B229"/>
    <mergeCell ref="B215:B216"/>
    <mergeCell ref="C215:C216"/>
    <mergeCell ref="C232:C233"/>
    <mergeCell ref="D232:D233"/>
    <mergeCell ref="D226:D227"/>
    <mergeCell ref="B230:B231"/>
    <mergeCell ref="C230:C231"/>
    <mergeCell ref="B232:B233"/>
    <mergeCell ref="H355:H356"/>
    <mergeCell ref="E175:E177"/>
    <mergeCell ref="H217:H219"/>
    <mergeCell ref="F357:H357"/>
    <mergeCell ref="E355:E356"/>
    <mergeCell ref="G50:G51"/>
    <mergeCell ref="H419:H422"/>
    <mergeCell ref="H230:H231"/>
    <mergeCell ref="E376:E380"/>
    <mergeCell ref="F376:F387"/>
    <mergeCell ref="G376:G387"/>
    <mergeCell ref="H376:H387"/>
    <mergeCell ref="E381:E384"/>
    <mergeCell ref="E374:E375"/>
    <mergeCell ref="E368:E370"/>
    <mergeCell ref="B290:E291"/>
    <mergeCell ref="D315:D317"/>
    <mergeCell ref="C315:C317"/>
    <mergeCell ref="B220:B225"/>
    <mergeCell ref="C220:C225"/>
    <mergeCell ref="E365:E367"/>
    <mergeCell ref="B242:B251"/>
    <mergeCell ref="B252:E253"/>
    <mergeCell ref="B286:E287"/>
    <mergeCell ref="B226:B227"/>
    <mergeCell ref="H441:H445"/>
    <mergeCell ref="F391:F393"/>
    <mergeCell ref="G391:G393"/>
    <mergeCell ref="H391:H393"/>
    <mergeCell ref="B279:B284"/>
    <mergeCell ref="E309:E310"/>
    <mergeCell ref="H228:H229"/>
    <mergeCell ref="B357:E358"/>
    <mergeCell ref="E385:E387"/>
    <mergeCell ref="D376:D387"/>
    <mergeCell ref="C376:C387"/>
    <mergeCell ref="B376:B387"/>
    <mergeCell ref="B355:B356"/>
    <mergeCell ref="B423:B425"/>
    <mergeCell ref="C423:C425"/>
    <mergeCell ref="F308:F311"/>
    <mergeCell ref="F301:F307"/>
    <mergeCell ref="G301:G307"/>
    <mergeCell ref="F426:F432"/>
    <mergeCell ref="B391:B393"/>
    <mergeCell ref="C391:C393"/>
    <mergeCell ref="E391:E393"/>
    <mergeCell ref="B301:B311"/>
    <mergeCell ref="H242:H251"/>
    <mergeCell ref="F230:F231"/>
    <mergeCell ref="G230:G231"/>
    <mergeCell ref="F228:F229"/>
    <mergeCell ref="G412:G413"/>
    <mergeCell ref="G368:G375"/>
    <mergeCell ref="E371:E373"/>
    <mergeCell ref="G362:G367"/>
    <mergeCell ref="E360:E361"/>
    <mergeCell ref="F362:F367"/>
    <mergeCell ref="H403:H404"/>
    <mergeCell ref="H338:H349"/>
    <mergeCell ref="G338:G349"/>
    <mergeCell ref="G335:G337"/>
    <mergeCell ref="H301:H307"/>
    <mergeCell ref="G308:G311"/>
    <mergeCell ref="H308:H311"/>
    <mergeCell ref="F350:H350"/>
    <mergeCell ref="F268:F269"/>
    <mergeCell ref="E362:E364"/>
    <mergeCell ref="B318:E319"/>
    <mergeCell ref="E322:E325"/>
    <mergeCell ref="D322:D325"/>
    <mergeCell ref="C322:C325"/>
    <mergeCell ref="H270:H278"/>
    <mergeCell ref="G279:G284"/>
    <mergeCell ref="H279:H284"/>
    <mergeCell ref="F279:F284"/>
    <mergeCell ref="F322:F325"/>
    <mergeCell ref="G322:G325"/>
    <mergeCell ref="F417:F418"/>
    <mergeCell ref="G417:G418"/>
    <mergeCell ref="H417:H418"/>
    <mergeCell ref="B288:H288"/>
    <mergeCell ref="D313:D314"/>
    <mergeCell ref="D279:D284"/>
    <mergeCell ref="C330:C331"/>
    <mergeCell ref="B330:B331"/>
    <mergeCell ref="B270:B278"/>
    <mergeCell ref="C270:C278"/>
    <mergeCell ref="B313:B314"/>
    <mergeCell ref="C313:C314"/>
    <mergeCell ref="E330:E331"/>
    <mergeCell ref="C417:C418"/>
    <mergeCell ref="B417:B418"/>
    <mergeCell ref="C353:C354"/>
    <mergeCell ref="B353:B354"/>
    <mergeCell ref="C279:C284"/>
    <mergeCell ref="B129:B141"/>
    <mergeCell ref="C129:C141"/>
    <mergeCell ref="B292:H292"/>
    <mergeCell ref="B320:H320"/>
    <mergeCell ref="B266:B267"/>
    <mergeCell ref="E266:E267"/>
    <mergeCell ref="F226:F227"/>
    <mergeCell ref="G226:G227"/>
    <mergeCell ref="H226:H227"/>
    <mergeCell ref="C266:C267"/>
    <mergeCell ref="F266:F267"/>
    <mergeCell ref="H266:H267"/>
    <mergeCell ref="C268:C269"/>
    <mergeCell ref="B260:B263"/>
    <mergeCell ref="E207:E209"/>
    <mergeCell ref="E163:E165"/>
    <mergeCell ref="E169:E171"/>
    <mergeCell ref="H220:H225"/>
    <mergeCell ref="F260:F263"/>
    <mergeCell ref="B217:B219"/>
    <mergeCell ref="D268:D269"/>
    <mergeCell ref="D270:D278"/>
    <mergeCell ref="B241:H241"/>
    <mergeCell ref="B254:H254"/>
    <mergeCell ref="B86:B100"/>
    <mergeCell ref="E230:E231"/>
    <mergeCell ref="E166:E168"/>
    <mergeCell ref="E157:E159"/>
    <mergeCell ref="E160:E162"/>
    <mergeCell ref="E151:E153"/>
    <mergeCell ref="E154:E156"/>
    <mergeCell ref="B126:E127"/>
    <mergeCell ref="B143:E144"/>
    <mergeCell ref="D86:D100"/>
    <mergeCell ref="D147:D150"/>
    <mergeCell ref="B147:B150"/>
    <mergeCell ref="C147:C150"/>
    <mergeCell ref="C151:C212"/>
    <mergeCell ref="E187:E189"/>
    <mergeCell ref="C217:C219"/>
    <mergeCell ref="E210:E212"/>
    <mergeCell ref="C86:C100"/>
    <mergeCell ref="C226:C227"/>
    <mergeCell ref="E226:E227"/>
    <mergeCell ref="D228:D229"/>
    <mergeCell ref="D230:D231"/>
    <mergeCell ref="E93:E94"/>
    <mergeCell ref="E95:E96"/>
    <mergeCell ref="H260:H263"/>
    <mergeCell ref="F48:F49"/>
    <mergeCell ref="F423:F425"/>
    <mergeCell ref="H330:H331"/>
    <mergeCell ref="F13:F14"/>
    <mergeCell ref="F7:F9"/>
    <mergeCell ref="G7:G9"/>
    <mergeCell ref="H7:H9"/>
    <mergeCell ref="G293:G299"/>
    <mergeCell ref="H293:H299"/>
    <mergeCell ref="F335:F337"/>
    <mergeCell ref="G423:G425"/>
    <mergeCell ref="H423:H425"/>
    <mergeCell ref="F105:F108"/>
    <mergeCell ref="G48:G49"/>
    <mergeCell ref="H48:H49"/>
    <mergeCell ref="F242:F251"/>
    <mergeCell ref="H315:H317"/>
    <mergeCell ref="G355:G356"/>
    <mergeCell ref="F330:F331"/>
    <mergeCell ref="G330:G331"/>
    <mergeCell ref="F315:F317"/>
    <mergeCell ref="G315:G317"/>
    <mergeCell ref="G256:G259"/>
    <mergeCell ref="E99:E100"/>
    <mergeCell ref="B3:B4"/>
    <mergeCell ref="G228:G229"/>
    <mergeCell ref="F217:F219"/>
    <mergeCell ref="G217:G219"/>
    <mergeCell ref="F151:F212"/>
    <mergeCell ref="G151:G212"/>
    <mergeCell ref="E195:E197"/>
    <mergeCell ref="E198:E200"/>
    <mergeCell ref="E190:E191"/>
    <mergeCell ref="E192:E194"/>
    <mergeCell ref="E178:E180"/>
    <mergeCell ref="E181:E183"/>
    <mergeCell ref="B46:B47"/>
    <mergeCell ref="C46:C47"/>
    <mergeCell ref="B42:B45"/>
    <mergeCell ref="C42:C45"/>
    <mergeCell ref="E42:E45"/>
    <mergeCell ref="E201:E203"/>
    <mergeCell ref="E184:E186"/>
    <mergeCell ref="B151:B212"/>
    <mergeCell ref="E134:E135"/>
    <mergeCell ref="E137:E138"/>
    <mergeCell ref="E130:E131"/>
    <mergeCell ref="F409:H409"/>
    <mergeCell ref="B409:E410"/>
    <mergeCell ref="B17:B21"/>
    <mergeCell ref="F394:F399"/>
    <mergeCell ref="G394:G399"/>
    <mergeCell ref="H394:H399"/>
    <mergeCell ref="F360:F361"/>
    <mergeCell ref="G360:G361"/>
    <mergeCell ref="H360:H361"/>
    <mergeCell ref="F355:F356"/>
    <mergeCell ref="C117:C123"/>
    <mergeCell ref="B117:B123"/>
    <mergeCell ref="G117:G123"/>
    <mergeCell ref="E117:E118"/>
    <mergeCell ref="F117:F123"/>
    <mergeCell ref="E119:E120"/>
    <mergeCell ref="E121:E123"/>
    <mergeCell ref="D260:D263"/>
    <mergeCell ref="D293:D300"/>
    <mergeCell ref="B328:H328"/>
    <mergeCell ref="B334:H334"/>
    <mergeCell ref="B352:H352"/>
    <mergeCell ref="B359:H359"/>
    <mergeCell ref="D220:D225"/>
    <mergeCell ref="H117:H123"/>
    <mergeCell ref="B416:H416"/>
    <mergeCell ref="D330:D331"/>
    <mergeCell ref="F449:F452"/>
    <mergeCell ref="G449:G452"/>
    <mergeCell ref="F368:F375"/>
    <mergeCell ref="F403:F404"/>
    <mergeCell ref="G403:G404"/>
    <mergeCell ref="F388:H388"/>
    <mergeCell ref="B440:H440"/>
    <mergeCell ref="D423:D425"/>
    <mergeCell ref="B390:H390"/>
    <mergeCell ref="B402:H402"/>
    <mergeCell ref="B407:H407"/>
    <mergeCell ref="B411:H411"/>
    <mergeCell ref="F405:H405"/>
    <mergeCell ref="H449:H452"/>
    <mergeCell ref="B419:B422"/>
    <mergeCell ref="C419:C422"/>
    <mergeCell ref="B388:E389"/>
    <mergeCell ref="F400:H400"/>
    <mergeCell ref="D394:D399"/>
    <mergeCell ref="C394:C399"/>
    <mergeCell ref="B394:B399"/>
    <mergeCell ref="D217:D219"/>
    <mergeCell ref="D17:D21"/>
    <mergeCell ref="D301:D311"/>
    <mergeCell ref="D215:D216"/>
    <mergeCell ref="D368:D375"/>
    <mergeCell ref="D42:D45"/>
    <mergeCell ref="D151:D212"/>
    <mergeCell ref="D335:D337"/>
    <mergeCell ref="D353:D354"/>
    <mergeCell ref="D117:D123"/>
    <mergeCell ref="D360:D367"/>
    <mergeCell ref="D46:D47"/>
    <mergeCell ref="D26:D41"/>
    <mergeCell ref="D129:D141"/>
    <mergeCell ref="D256:D259"/>
    <mergeCell ref="B326:E327"/>
    <mergeCell ref="D355:D356"/>
    <mergeCell ref="C355:C356"/>
    <mergeCell ref="C360:C367"/>
    <mergeCell ref="B332:E333"/>
    <mergeCell ref="D338:D349"/>
    <mergeCell ref="C338:C349"/>
    <mergeCell ref="B338:B349"/>
    <mergeCell ref="B350:E351"/>
    <mergeCell ref="B5:H5"/>
    <mergeCell ref="B12:H12"/>
    <mergeCell ref="B25:H25"/>
    <mergeCell ref="B84:H84"/>
    <mergeCell ref="B104:H104"/>
    <mergeCell ref="B111:H111"/>
    <mergeCell ref="B115:H115"/>
    <mergeCell ref="B128:H128"/>
    <mergeCell ref="B145:H145"/>
    <mergeCell ref="E132:E133"/>
    <mergeCell ref="E139:E140"/>
    <mergeCell ref="D124:D125"/>
    <mergeCell ref="C124:C125"/>
    <mergeCell ref="B124:B125"/>
    <mergeCell ref="C26:C41"/>
    <mergeCell ref="B26:B41"/>
    <mergeCell ref="E107:E108"/>
    <mergeCell ref="D105:D108"/>
    <mergeCell ref="C105:C108"/>
    <mergeCell ref="B105:B108"/>
    <mergeCell ref="B82:E83"/>
    <mergeCell ref="B102:E103"/>
    <mergeCell ref="E50:E51"/>
    <mergeCell ref="E105:E106"/>
    <mergeCell ref="G260:G263"/>
    <mergeCell ref="G242:G251"/>
    <mergeCell ref="C256:C259"/>
    <mergeCell ref="B293:B300"/>
    <mergeCell ref="C293:C300"/>
    <mergeCell ref="D403:D404"/>
    <mergeCell ref="C403:C404"/>
    <mergeCell ref="B403:B404"/>
    <mergeCell ref="B405:E406"/>
    <mergeCell ref="D266:D267"/>
    <mergeCell ref="D391:D393"/>
    <mergeCell ref="B400:E401"/>
    <mergeCell ref="F293:F299"/>
    <mergeCell ref="F270:F278"/>
    <mergeCell ref="G270:G278"/>
    <mergeCell ref="B360:B367"/>
    <mergeCell ref="B256:B259"/>
    <mergeCell ref="C301:C311"/>
    <mergeCell ref="C368:C375"/>
    <mergeCell ref="B368:B375"/>
    <mergeCell ref="B315:B317"/>
    <mergeCell ref="B322:B325"/>
    <mergeCell ref="C260:C263"/>
    <mergeCell ref="B268:B269"/>
    <mergeCell ref="F414:H414"/>
    <mergeCell ref="D412:D413"/>
    <mergeCell ref="C412:C413"/>
    <mergeCell ref="B412:B413"/>
    <mergeCell ref="B414:E415"/>
    <mergeCell ref="F433:H433"/>
    <mergeCell ref="D426:D432"/>
    <mergeCell ref="C426:C432"/>
    <mergeCell ref="B426:B432"/>
    <mergeCell ref="B433:E434"/>
    <mergeCell ref="D417:D418"/>
    <mergeCell ref="D419:D422"/>
    <mergeCell ref="G426:G432"/>
    <mergeCell ref="H426:H432"/>
    <mergeCell ref="E419:E422"/>
    <mergeCell ref="F419:F422"/>
    <mergeCell ref="G419:G422"/>
    <mergeCell ref="F438:H438"/>
    <mergeCell ref="D436:D437"/>
    <mergeCell ref="B435:H435"/>
    <mergeCell ref="C436:C437"/>
    <mergeCell ref="B436:B437"/>
    <mergeCell ref="B438:E439"/>
    <mergeCell ref="F446:H446"/>
    <mergeCell ref="E444:E445"/>
    <mergeCell ref="D441:D445"/>
    <mergeCell ref="C441:C445"/>
    <mergeCell ref="B441:B445"/>
    <mergeCell ref="B446:E447"/>
    <mergeCell ref="F441:F445"/>
    <mergeCell ref="G441:G445"/>
    <mergeCell ref="F436:F437"/>
    <mergeCell ref="G436:G437"/>
    <mergeCell ref="F469:H469"/>
    <mergeCell ref="D465:D468"/>
    <mergeCell ref="C465:C468"/>
    <mergeCell ref="B465:B468"/>
    <mergeCell ref="B469:E470"/>
    <mergeCell ref="F457:H457"/>
    <mergeCell ref="B457:E458"/>
    <mergeCell ref="F462:H462"/>
    <mergeCell ref="D460:D461"/>
    <mergeCell ref="C460:C461"/>
    <mergeCell ref="B460:B461"/>
    <mergeCell ref="B462:E463"/>
    <mergeCell ref="F465:F468"/>
    <mergeCell ref="G465:G468"/>
    <mergeCell ref="H465:H468"/>
    <mergeCell ref="B464:H464"/>
    <mergeCell ref="F460:F461"/>
    <mergeCell ref="B459:H459"/>
    <mergeCell ref="G460:G461"/>
    <mergeCell ref="H460:H461"/>
    <mergeCell ref="F453:H453"/>
    <mergeCell ref="D449:D452"/>
    <mergeCell ref="E441:E443"/>
    <mergeCell ref="C449:C452"/>
    <mergeCell ref="B449:B452"/>
    <mergeCell ref="B453:E454"/>
    <mergeCell ref="B448:H448"/>
    <mergeCell ref="B455:H4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Кадры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2023-05-10T13:39:35Z</dcterms:modified>
</cp:coreProperties>
</file>